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pastukhova.DSACOURT\Desktop\"/>
    </mc:Choice>
  </mc:AlternateContent>
  <bookViews>
    <workbookView xWindow="32760" yWindow="32760" windowWidth="28800" windowHeight="11565"/>
  </bookViews>
  <sheets>
    <sheet name="Титульний лист" sheetId="14" r:id="rId1"/>
    <sheet name="Розділ 1 " sheetId="21" r:id="rId2"/>
    <sheet name="Розділ 2" sheetId="24" r:id="rId3"/>
    <sheet name="Розділ 3" sheetId="22" r:id="rId4"/>
    <sheet name="Розділ 4" sheetId="15" r:id="rId5"/>
    <sheet name="довідка" sheetId="25" r:id="rId6"/>
    <sheet name="Додаток 1" sheetId="12" r:id="rId7"/>
    <sheet name="Додаток 2" sheetId="23" r:id="rId8"/>
  </sheets>
  <definedNames>
    <definedName name="_xlnm.Print_Titles" localSheetId="6">'Додаток 1'!$2:$7</definedName>
    <definedName name="_xlnm.Print_Titles" localSheetId="7">'Додаток 2'!$2:$5</definedName>
    <definedName name="_xlnm.Print_Titles" localSheetId="2">'Розділ 2'!$2:$7</definedName>
    <definedName name="_xlnm.Print_Area" localSheetId="5">довідка!$A$1:$G$25</definedName>
    <definedName name="_xlnm.Print_Area" localSheetId="6">'Додаток 1'!$A$1:$L$11</definedName>
    <definedName name="_xlnm.Print_Area" localSheetId="7">'Додаток 2'!$A$1:$I$9</definedName>
    <definedName name="_xlnm.Print_Area" localSheetId="1">'Розділ 1 '!$A$1:$O$17</definedName>
    <definedName name="_xlnm.Print_Area" localSheetId="4">'Розділ 4'!$A$1:$O$13</definedName>
    <definedName name="_xlnm.Print_Area" localSheetId="0">'Титульний лист'!$A$1:$J$30</definedName>
  </definedNames>
  <calcPr calcId="977461" calcMode="manual" fullCalcOnLoad="1"/>
</workbook>
</file>

<file path=xl/calcChain.xml><?xml version="1.0" encoding="utf-8"?>
<calcChain xmlns="http://schemas.openxmlformats.org/spreadsheetml/2006/main">
  <c r="C8" i="23" l="1"/>
  <c r="C9" i="23"/>
  <c r="C10" i="23"/>
  <c r="C11" i="23"/>
  <c r="C12" i="23"/>
  <c r="C13" i="23"/>
  <c r="C14" i="23"/>
  <c r="C15" i="23"/>
  <c r="C16" i="23"/>
  <c r="C17" i="23"/>
  <c r="C18" i="23"/>
  <c r="C19" i="23"/>
  <c r="C20" i="23"/>
  <c r="C21" i="23"/>
  <c r="C22" i="23"/>
  <c r="C23" i="23"/>
  <c r="C24" i="23"/>
  <c r="C25" i="23"/>
  <c r="C26" i="23"/>
  <c r="C27" i="23"/>
  <c r="C28" i="23"/>
  <c r="C29" i="23"/>
  <c r="C30" i="23"/>
  <c r="C31" i="23"/>
  <c r="C32" i="23"/>
  <c r="D33" i="23"/>
  <c r="D6" i="23"/>
  <c r="E33" i="23"/>
  <c r="C33" i="23"/>
  <c r="F33" i="23"/>
  <c r="F6" i="23"/>
  <c r="G33" i="23"/>
  <c r="G6" i="23"/>
  <c r="H33" i="23"/>
  <c r="H6" i="23"/>
  <c r="I33" i="23"/>
  <c r="I6" i="23"/>
  <c r="C35" i="23"/>
  <c r="C36" i="23"/>
  <c r="C37" i="23"/>
  <c r="C38" i="23"/>
  <c r="C39" i="23"/>
  <c r="C40" i="23"/>
  <c r="C41" i="23"/>
  <c r="C42" i="23"/>
  <c r="C43" i="23"/>
  <c r="C44" i="23"/>
  <c r="C45" i="23"/>
  <c r="C46" i="23"/>
  <c r="C47" i="23"/>
  <c r="C48" i="23"/>
  <c r="C49" i="23"/>
  <c r="C50" i="23"/>
  <c r="C51" i="23"/>
  <c r="C52" i="23"/>
  <c r="C53" i="23"/>
  <c r="C54" i="23"/>
  <c r="C55" i="23"/>
  <c r="C56" i="23"/>
  <c r="C57" i="23"/>
  <c r="C58" i="23"/>
  <c r="C59" i="23"/>
  <c r="C60" i="23"/>
  <c r="C61" i="23"/>
  <c r="C62" i="23"/>
  <c r="C63" i="23"/>
  <c r="C64" i="23"/>
  <c r="C65" i="23"/>
  <c r="C66" i="23"/>
  <c r="C67" i="23"/>
  <c r="D68" i="23"/>
  <c r="E68" i="23"/>
  <c r="C68" i="23"/>
  <c r="F68" i="23"/>
  <c r="G68" i="23"/>
  <c r="H68" i="23"/>
  <c r="I68" i="23"/>
  <c r="C70" i="23"/>
  <c r="C71" i="23"/>
  <c r="C72" i="23"/>
  <c r="C73" i="23"/>
  <c r="C74" i="23"/>
  <c r="C75" i="23"/>
  <c r="C76" i="23"/>
  <c r="C77" i="23"/>
  <c r="C78" i="23"/>
  <c r="C79" i="23"/>
  <c r="C80" i="23"/>
  <c r="C81" i="23"/>
  <c r="C82" i="23"/>
  <c r="C83" i="23"/>
  <c r="C84" i="23"/>
  <c r="C85" i="23"/>
  <c r="C86" i="23"/>
  <c r="C87" i="23"/>
  <c r="D88" i="23"/>
  <c r="C88" i="23"/>
  <c r="E88" i="23"/>
  <c r="F88" i="23"/>
  <c r="G88" i="23"/>
  <c r="H88" i="23"/>
  <c r="I88" i="23"/>
  <c r="C90" i="23"/>
  <c r="C91" i="23"/>
  <c r="C92" i="23"/>
  <c r="C93" i="23"/>
  <c r="C94" i="23"/>
  <c r="C95" i="23"/>
  <c r="C96" i="23"/>
  <c r="C97" i="23"/>
  <c r="C98" i="23"/>
  <c r="C99" i="23"/>
  <c r="C100" i="23"/>
  <c r="C101" i="23"/>
  <c r="C102" i="23"/>
  <c r="C103" i="23"/>
  <c r="C104" i="23"/>
  <c r="C105" i="23"/>
  <c r="C106" i="23"/>
  <c r="C107" i="23"/>
  <c r="C108" i="23"/>
  <c r="C109" i="23"/>
  <c r="C110" i="23"/>
  <c r="C111" i="23"/>
  <c r="C112" i="23"/>
  <c r="C113" i="23"/>
  <c r="C114" i="23"/>
  <c r="C115" i="23"/>
  <c r="C116" i="23"/>
  <c r="C117" i="23"/>
  <c r="C118" i="23"/>
  <c r="C119" i="23"/>
  <c r="C120" i="23"/>
  <c r="C121" i="23"/>
  <c r="C122" i="23"/>
  <c r="C123" i="23"/>
  <c r="C124" i="23"/>
  <c r="C125" i="23"/>
  <c r="C126" i="23"/>
  <c r="C127" i="23"/>
  <c r="C128" i="23"/>
  <c r="C129" i="23"/>
  <c r="C130" i="23"/>
  <c r="C131" i="23"/>
  <c r="C132" i="23"/>
  <c r="C133" i="23"/>
  <c r="C134" i="23"/>
  <c r="C135" i="23"/>
  <c r="C136" i="23"/>
  <c r="D137" i="23"/>
  <c r="C137" i="23"/>
  <c r="E137" i="23"/>
  <c r="F137" i="23"/>
  <c r="G137" i="23"/>
  <c r="H137" i="23"/>
  <c r="I137" i="23"/>
  <c r="C139" i="23"/>
  <c r="C140" i="23"/>
  <c r="C141" i="23"/>
  <c r="C142" i="23"/>
  <c r="C143" i="23"/>
  <c r="C144" i="23"/>
  <c r="C145" i="23"/>
  <c r="C146" i="23"/>
  <c r="C147" i="23"/>
  <c r="C148" i="23"/>
  <c r="C149" i="23"/>
  <c r="C150" i="23"/>
  <c r="C151" i="23"/>
  <c r="C152" i="23"/>
  <c r="C153" i="23"/>
  <c r="C154" i="23"/>
  <c r="C155" i="23"/>
  <c r="C156" i="23"/>
  <c r="C157" i="23"/>
  <c r="C158" i="23"/>
  <c r="C159" i="23"/>
  <c r="C160" i="23"/>
  <c r="C161" i="23"/>
  <c r="C162" i="23"/>
  <c r="C163" i="23"/>
  <c r="C164" i="23"/>
  <c r="C165" i="23"/>
  <c r="C166" i="23"/>
  <c r="C167" i="23"/>
  <c r="C168" i="23"/>
  <c r="C169" i="23"/>
  <c r="C170" i="23"/>
  <c r="C171" i="23"/>
  <c r="C172" i="23"/>
  <c r="C173" i="23"/>
  <c r="C174" i="23"/>
  <c r="C175" i="23"/>
  <c r="C176" i="23"/>
  <c r="C177" i="23"/>
  <c r="C178" i="23"/>
  <c r="C179" i="23"/>
  <c r="C180" i="23"/>
  <c r="C181" i="23"/>
  <c r="C182" i="23"/>
  <c r="C183" i="23"/>
  <c r="C184" i="23"/>
  <c r="C185" i="23"/>
  <c r="C186" i="23"/>
  <c r="C187" i="23"/>
  <c r="C188" i="23"/>
  <c r="C189" i="23"/>
  <c r="C190" i="23"/>
  <c r="C191" i="23"/>
  <c r="C192" i="23"/>
  <c r="C193" i="23"/>
  <c r="C194" i="23"/>
  <c r="D195" i="23"/>
  <c r="C195" i="23"/>
  <c r="E195" i="23"/>
  <c r="F195" i="23"/>
  <c r="G195" i="23"/>
  <c r="H195" i="23"/>
  <c r="I195" i="23"/>
  <c r="C197" i="23"/>
  <c r="C198" i="23"/>
  <c r="C199" i="23"/>
  <c r="C200" i="23"/>
  <c r="C201" i="23"/>
  <c r="C202" i="23"/>
  <c r="C203" i="23"/>
  <c r="C204" i="23"/>
  <c r="C205" i="23"/>
  <c r="C206" i="23"/>
  <c r="C207" i="23"/>
  <c r="C208" i="23"/>
  <c r="C209" i="23"/>
  <c r="C210" i="23"/>
  <c r="C211" i="23"/>
  <c r="C212" i="23"/>
  <c r="C213" i="23"/>
  <c r="C214" i="23"/>
  <c r="C215" i="23"/>
  <c r="C216" i="23"/>
  <c r="C217" i="23"/>
  <c r="C218" i="23"/>
  <c r="C219" i="23"/>
  <c r="C220" i="23"/>
  <c r="C221" i="23"/>
  <c r="C222" i="23"/>
  <c r="D223" i="23"/>
  <c r="C223" i="23"/>
  <c r="E223" i="23"/>
  <c r="F223" i="23"/>
  <c r="G223" i="23"/>
  <c r="H223" i="23"/>
  <c r="I223" i="23"/>
  <c r="C225" i="23"/>
  <c r="C226" i="23"/>
  <c r="C227" i="23"/>
  <c r="C228" i="23"/>
  <c r="C229" i="23"/>
  <c r="C230" i="23"/>
  <c r="C231" i="23"/>
  <c r="C232" i="23"/>
  <c r="C233" i="23"/>
  <c r="C234" i="23"/>
  <c r="C235" i="23"/>
  <c r="C236" i="23"/>
  <c r="C237" i="23"/>
  <c r="C238" i="23"/>
  <c r="D239" i="23"/>
  <c r="C239" i="23"/>
  <c r="E239" i="23"/>
  <c r="F239" i="23"/>
  <c r="G239" i="23"/>
  <c r="H239" i="23"/>
  <c r="I239" i="23"/>
  <c r="C241" i="23"/>
  <c r="C242" i="23"/>
  <c r="C243" i="23"/>
  <c r="C244" i="23"/>
  <c r="C245" i="23"/>
  <c r="C246" i="23"/>
  <c r="C247" i="23"/>
  <c r="C248" i="23"/>
  <c r="C249" i="23"/>
  <c r="C250" i="23"/>
  <c r="C251" i="23"/>
  <c r="C252" i="23"/>
  <c r="C253" i="23"/>
  <c r="C254" i="23"/>
  <c r="C255" i="23"/>
  <c r="C256" i="23"/>
  <c r="C257" i="23"/>
  <c r="C258" i="23"/>
  <c r="C259" i="23"/>
  <c r="C260" i="23"/>
  <c r="C261" i="23"/>
  <c r="C262" i="23"/>
  <c r="C263" i="23"/>
  <c r="C264" i="23"/>
  <c r="C265" i="23"/>
  <c r="C266" i="23"/>
  <c r="C267" i="23"/>
  <c r="C268" i="23"/>
  <c r="C269" i="23"/>
  <c r="D270" i="23"/>
  <c r="C270" i="23"/>
  <c r="E270" i="23"/>
  <c r="F270" i="23"/>
  <c r="G270" i="23"/>
  <c r="H270" i="23"/>
  <c r="I270" i="23"/>
  <c r="C272" i="23"/>
  <c r="C273" i="23"/>
  <c r="C274" i="23"/>
  <c r="C275" i="23"/>
  <c r="C276" i="23"/>
  <c r="C277" i="23"/>
  <c r="C278" i="23"/>
  <c r="C279" i="23"/>
  <c r="C280" i="23"/>
  <c r="C281" i="23"/>
  <c r="C282" i="23"/>
  <c r="C283" i="23"/>
  <c r="C284" i="23"/>
  <c r="C285" i="23"/>
  <c r="C286" i="23"/>
  <c r="C287" i="23"/>
  <c r="C288" i="23"/>
  <c r="C289" i="23"/>
  <c r="D290" i="23"/>
  <c r="E290" i="23"/>
  <c r="C290" i="23"/>
  <c r="F290" i="23"/>
  <c r="G290" i="23"/>
  <c r="H290" i="23"/>
  <c r="I290" i="23"/>
  <c r="C292" i="23"/>
  <c r="C293" i="23"/>
  <c r="C294" i="23"/>
  <c r="C295" i="23"/>
  <c r="C296" i="23"/>
  <c r="C297" i="23"/>
  <c r="C298" i="23"/>
  <c r="C299" i="23"/>
  <c r="C300" i="23"/>
  <c r="C301" i="23"/>
  <c r="C302" i="23"/>
  <c r="C303" i="23"/>
  <c r="C304" i="23"/>
  <c r="C305" i="23"/>
  <c r="C306" i="23"/>
  <c r="C307" i="23"/>
  <c r="C308" i="23"/>
  <c r="C309" i="23"/>
  <c r="C310" i="23"/>
  <c r="C311" i="23"/>
  <c r="C312" i="23"/>
  <c r="C313" i="23"/>
  <c r="C314" i="23"/>
  <c r="C315" i="23"/>
  <c r="C316" i="23"/>
  <c r="C317" i="23"/>
  <c r="C318" i="23"/>
  <c r="C319" i="23"/>
  <c r="C320" i="23"/>
  <c r="D321" i="23"/>
  <c r="E321" i="23"/>
  <c r="C321" i="23"/>
  <c r="F321" i="23"/>
  <c r="G321" i="23"/>
  <c r="H321" i="23"/>
  <c r="I321" i="23"/>
  <c r="C323" i="23"/>
  <c r="C324" i="23"/>
  <c r="C325" i="23"/>
  <c r="C326" i="23"/>
  <c r="C327" i="23"/>
  <c r="C328" i="23"/>
  <c r="C329" i="23"/>
  <c r="C330" i="23"/>
  <c r="C331" i="23"/>
  <c r="C332" i="23"/>
  <c r="C333" i="23"/>
  <c r="C334" i="23"/>
  <c r="C335" i="23"/>
  <c r="C336" i="23"/>
  <c r="C337" i="23"/>
  <c r="C338" i="23"/>
  <c r="C339" i="23"/>
  <c r="C340" i="23"/>
  <c r="C341" i="23"/>
  <c r="C342" i="23"/>
  <c r="C343" i="23"/>
  <c r="C344" i="23"/>
  <c r="C345" i="23"/>
  <c r="C346" i="23"/>
  <c r="D347" i="23"/>
  <c r="E347" i="23"/>
  <c r="C347" i="23"/>
  <c r="F347" i="23"/>
  <c r="G347" i="23"/>
  <c r="H347" i="23"/>
  <c r="I347" i="23"/>
  <c r="C349" i="23"/>
  <c r="C350" i="23"/>
  <c r="C351" i="23"/>
  <c r="C352" i="23"/>
  <c r="C353" i="23"/>
  <c r="C354" i="23"/>
  <c r="C355" i="23"/>
  <c r="C356" i="23"/>
  <c r="C357" i="23"/>
  <c r="C358" i="23"/>
  <c r="C359" i="23"/>
  <c r="C360" i="23"/>
  <c r="C361" i="23"/>
  <c r="C362" i="23"/>
  <c r="C363" i="23"/>
  <c r="C364" i="23"/>
  <c r="C365" i="23"/>
  <c r="C366" i="23"/>
  <c r="C367" i="23"/>
  <c r="C368" i="23"/>
  <c r="C369" i="23"/>
  <c r="C370" i="23"/>
  <c r="C371" i="23"/>
  <c r="C372" i="23"/>
  <c r="C373" i="23"/>
  <c r="C374" i="23"/>
  <c r="C375" i="23"/>
  <c r="C376" i="23"/>
  <c r="C377" i="23"/>
  <c r="C378" i="23"/>
  <c r="C379" i="23"/>
  <c r="C380" i="23"/>
  <c r="C381" i="23"/>
  <c r="D382" i="23"/>
  <c r="E382" i="23"/>
  <c r="C382" i="23"/>
  <c r="F382" i="23"/>
  <c r="G382" i="23"/>
  <c r="H382" i="23"/>
  <c r="I382" i="23"/>
  <c r="C384" i="23"/>
  <c r="C385" i="23"/>
  <c r="C386" i="23"/>
  <c r="C387" i="23"/>
  <c r="C388" i="23"/>
  <c r="C389" i="23"/>
  <c r="C390" i="23"/>
  <c r="C391" i="23"/>
  <c r="C392" i="23"/>
  <c r="C393" i="23"/>
  <c r="C394" i="23"/>
  <c r="C395" i="23"/>
  <c r="C396" i="23"/>
  <c r="C397" i="23"/>
  <c r="C398" i="23"/>
  <c r="C399" i="23"/>
  <c r="C400" i="23"/>
  <c r="C401" i="23"/>
  <c r="C402" i="23"/>
  <c r="C403" i="23"/>
  <c r="C404" i="23"/>
  <c r="C405" i="23"/>
  <c r="C406" i="23"/>
  <c r="C407" i="23"/>
  <c r="C408" i="23"/>
  <c r="C409" i="23"/>
  <c r="C410" i="23"/>
  <c r="C411" i="23"/>
  <c r="C412" i="23"/>
  <c r="C413" i="23"/>
  <c r="D414" i="23"/>
  <c r="C414" i="23"/>
  <c r="E414" i="23"/>
  <c r="F414" i="23"/>
  <c r="G414" i="23"/>
  <c r="H414" i="23"/>
  <c r="I414" i="23"/>
  <c r="C416" i="23"/>
  <c r="C417" i="23"/>
  <c r="C418" i="23"/>
  <c r="C419" i="23"/>
  <c r="C420" i="23"/>
  <c r="C421" i="23"/>
  <c r="C422" i="23"/>
  <c r="C423" i="23"/>
  <c r="C424" i="23"/>
  <c r="C425" i="23"/>
  <c r="C426" i="23"/>
  <c r="D427" i="23"/>
  <c r="C427" i="23"/>
  <c r="E427" i="23"/>
  <c r="F427" i="23"/>
  <c r="G427" i="23"/>
  <c r="H427" i="23"/>
  <c r="I427" i="23"/>
  <c r="C429" i="23"/>
  <c r="C430" i="23"/>
  <c r="C431" i="23"/>
  <c r="C432" i="23"/>
  <c r="C433" i="23"/>
  <c r="D434" i="23"/>
  <c r="C434" i="23"/>
  <c r="E434" i="23"/>
  <c r="F434" i="23"/>
  <c r="G434" i="23"/>
  <c r="H434" i="23"/>
  <c r="I434" i="23"/>
  <c r="C436" i="23"/>
  <c r="C437" i="23"/>
  <c r="C438" i="23"/>
  <c r="C439" i="23"/>
  <c r="C440" i="23"/>
  <c r="C441" i="23"/>
  <c r="C442" i="23"/>
  <c r="C443" i="23"/>
  <c r="C444" i="23"/>
  <c r="C445" i="23"/>
  <c r="C446" i="23"/>
  <c r="C447" i="23"/>
  <c r="C448" i="23"/>
  <c r="C449" i="23"/>
  <c r="C450" i="23"/>
  <c r="C451" i="23"/>
  <c r="C452" i="23"/>
  <c r="C453" i="23"/>
  <c r="C454" i="23"/>
  <c r="C455" i="23"/>
  <c r="C456" i="23"/>
  <c r="C457" i="23"/>
  <c r="C458" i="23"/>
  <c r="C459" i="23"/>
  <c r="C460" i="23"/>
  <c r="D461" i="23"/>
  <c r="C461" i="23"/>
  <c r="E461" i="23"/>
  <c r="F461" i="23"/>
  <c r="G461" i="23"/>
  <c r="H461" i="23"/>
  <c r="I461" i="23"/>
  <c r="C463" i="23"/>
  <c r="C464" i="23"/>
  <c r="C465" i="23"/>
  <c r="C466" i="23"/>
  <c r="C467" i="23"/>
  <c r="C468" i="23"/>
  <c r="C469" i="23"/>
  <c r="C470" i="23"/>
  <c r="C471" i="23"/>
  <c r="C472" i="23"/>
  <c r="C473" i="23"/>
  <c r="C474" i="23"/>
  <c r="C475" i="23"/>
  <c r="C476" i="23"/>
  <c r="C477" i="23"/>
  <c r="C478" i="23"/>
  <c r="C479" i="23"/>
  <c r="C480" i="23"/>
  <c r="C481" i="23"/>
  <c r="C482" i="23"/>
  <c r="C483" i="23"/>
  <c r="C484" i="23"/>
  <c r="C485" i="23"/>
  <c r="C486" i="23"/>
  <c r="C487" i="23"/>
  <c r="C488" i="23"/>
  <c r="C489" i="23"/>
  <c r="C490" i="23"/>
  <c r="C491" i="23"/>
  <c r="C492" i="23"/>
  <c r="C493" i="23"/>
  <c r="C494" i="23"/>
  <c r="C495" i="23"/>
  <c r="C496" i="23"/>
  <c r="D497" i="23"/>
  <c r="E497" i="23"/>
  <c r="F497" i="23"/>
  <c r="G497" i="23"/>
  <c r="H497" i="23"/>
  <c r="I497" i="23"/>
  <c r="C497" i="23"/>
  <c r="C499" i="23"/>
  <c r="C500" i="23"/>
  <c r="C501" i="23"/>
  <c r="C502" i="23"/>
  <c r="C503" i="23"/>
  <c r="C504" i="23"/>
  <c r="C505" i="23"/>
  <c r="C506" i="23"/>
  <c r="C507" i="23"/>
  <c r="C508" i="23"/>
  <c r="C509" i="23"/>
  <c r="C510" i="23"/>
  <c r="C511" i="23"/>
  <c r="C512" i="23"/>
  <c r="C513" i="23"/>
  <c r="C514" i="23"/>
  <c r="C515" i="23"/>
  <c r="C516" i="23"/>
  <c r="C517" i="23"/>
  <c r="C518" i="23"/>
  <c r="C519" i="23"/>
  <c r="C520" i="23"/>
  <c r="C521" i="23"/>
  <c r="C522" i="23"/>
  <c r="C523" i="23"/>
  <c r="C524" i="23"/>
  <c r="C525" i="23"/>
  <c r="C526" i="23"/>
  <c r="C527" i="23"/>
  <c r="C528" i="23"/>
  <c r="C529" i="23"/>
  <c r="C530" i="23"/>
  <c r="D531" i="23"/>
  <c r="C531" i="23"/>
  <c r="E531" i="23"/>
  <c r="F531" i="23"/>
  <c r="G531" i="23"/>
  <c r="H531" i="23"/>
  <c r="I531" i="23"/>
  <c r="C533" i="23"/>
  <c r="C534" i="23"/>
  <c r="C535" i="23"/>
  <c r="C536" i="23"/>
  <c r="C537" i="23"/>
  <c r="C538" i="23"/>
  <c r="C539" i="23"/>
  <c r="C540" i="23"/>
  <c r="C541" i="23"/>
  <c r="C542" i="23"/>
  <c r="C543" i="23"/>
  <c r="C544" i="23"/>
  <c r="C545" i="23"/>
  <c r="C546" i="23"/>
  <c r="C547" i="23"/>
  <c r="C548" i="23"/>
  <c r="C549" i="23"/>
  <c r="C550" i="23"/>
  <c r="C551" i="23"/>
  <c r="D552" i="23"/>
  <c r="C552" i="23"/>
  <c r="E552" i="23"/>
  <c r="F552" i="23"/>
  <c r="G552" i="23"/>
  <c r="H552" i="23"/>
  <c r="I552" i="23"/>
  <c r="C554" i="23"/>
  <c r="C555" i="23"/>
  <c r="C556" i="23"/>
  <c r="C557" i="23"/>
  <c r="C558" i="23"/>
  <c r="C559" i="23"/>
  <c r="C560" i="23"/>
  <c r="C561" i="23"/>
  <c r="C562" i="23"/>
  <c r="C563" i="23"/>
  <c r="C564" i="23"/>
  <c r="C565" i="23"/>
  <c r="C566" i="23"/>
  <c r="C567" i="23"/>
  <c r="C568" i="23"/>
  <c r="C569" i="23"/>
  <c r="C570" i="23"/>
  <c r="C571" i="23"/>
  <c r="C572" i="23"/>
  <c r="C573" i="23"/>
  <c r="C574" i="23"/>
  <c r="D575" i="23"/>
  <c r="C575" i="23"/>
  <c r="E575" i="23"/>
  <c r="F575" i="23"/>
  <c r="G575" i="23"/>
  <c r="H575" i="23"/>
  <c r="I575" i="23"/>
  <c r="C577" i="23"/>
  <c r="C578" i="23"/>
  <c r="C579" i="23"/>
  <c r="C580" i="23"/>
  <c r="C581" i="23"/>
  <c r="C582" i="23"/>
  <c r="C583" i="23"/>
  <c r="C584" i="23"/>
  <c r="C585" i="23"/>
  <c r="C586" i="23"/>
  <c r="C587" i="23"/>
  <c r="C588" i="23"/>
  <c r="C589" i="23"/>
  <c r="C590" i="23"/>
  <c r="C591" i="23"/>
  <c r="C592" i="23"/>
  <c r="C593" i="23"/>
  <c r="C594" i="23"/>
  <c r="D595" i="23"/>
  <c r="E595" i="23"/>
  <c r="C595" i="23"/>
  <c r="F595" i="23"/>
  <c r="G595" i="23"/>
  <c r="H595" i="23"/>
  <c r="I595" i="23"/>
  <c r="C597" i="23"/>
  <c r="C598" i="23"/>
  <c r="C599" i="23"/>
  <c r="C600" i="23"/>
  <c r="C601" i="23"/>
  <c r="C602" i="23"/>
  <c r="C603" i="23"/>
  <c r="C604" i="23"/>
  <c r="C605" i="23"/>
  <c r="C606" i="23"/>
  <c r="C607" i="23"/>
  <c r="C608" i="23"/>
  <c r="C609" i="23"/>
  <c r="C610" i="23"/>
  <c r="C611" i="23"/>
  <c r="C612" i="23"/>
  <c r="C613" i="23"/>
  <c r="C614" i="23"/>
  <c r="C615" i="23"/>
  <c r="C616" i="23"/>
  <c r="C617" i="23"/>
  <c r="C618" i="23"/>
  <c r="C619" i="23"/>
  <c r="C620" i="23"/>
  <c r="C621" i="23"/>
  <c r="C622" i="23"/>
  <c r="C623" i="23"/>
  <c r="C624" i="23"/>
  <c r="C625" i="23"/>
  <c r="C626" i="23"/>
  <c r="C627" i="23"/>
  <c r="C628" i="23"/>
  <c r="C629" i="23"/>
  <c r="C630" i="23"/>
  <c r="C631" i="23"/>
  <c r="C632" i="23"/>
  <c r="C633" i="23"/>
  <c r="C634" i="23"/>
  <c r="D635" i="23"/>
  <c r="C635" i="23"/>
  <c r="E635" i="23"/>
  <c r="F635" i="23"/>
  <c r="G635" i="23"/>
  <c r="H635" i="23"/>
  <c r="I635" i="23"/>
  <c r="C637" i="23"/>
  <c r="C638" i="23"/>
  <c r="C639" i="23"/>
  <c r="C640" i="23"/>
  <c r="C641" i="23"/>
  <c r="C642" i="23"/>
  <c r="C643" i="23"/>
  <c r="C644" i="23"/>
  <c r="C645" i="23"/>
  <c r="C646" i="23"/>
  <c r="C647" i="23"/>
  <c r="C648" i="23"/>
  <c r="C649" i="23"/>
  <c r="C650" i="23"/>
  <c r="C651" i="23"/>
  <c r="C652" i="23"/>
  <c r="C653" i="23"/>
  <c r="C654" i="23"/>
  <c r="C655" i="23"/>
  <c r="C656" i="23"/>
  <c r="C657" i="23"/>
  <c r="C658" i="23"/>
  <c r="C659" i="23"/>
  <c r="C660" i="23"/>
  <c r="D661" i="23"/>
  <c r="E661" i="23"/>
  <c r="C661" i="23"/>
  <c r="F661" i="23"/>
  <c r="G661" i="23"/>
  <c r="H661" i="23"/>
  <c r="I661" i="23"/>
  <c r="C663" i="23"/>
  <c r="C664" i="23"/>
  <c r="C665" i="23"/>
  <c r="C666" i="23"/>
  <c r="C667" i="23"/>
  <c r="C668" i="23"/>
  <c r="C669" i="23"/>
  <c r="C670" i="23"/>
  <c r="C671" i="23"/>
  <c r="C672" i="23"/>
  <c r="C673" i="23"/>
  <c r="C674" i="23"/>
  <c r="C675" i="23"/>
  <c r="C676" i="23"/>
  <c r="C677" i="23"/>
  <c r="C678" i="23"/>
  <c r="C679" i="23"/>
  <c r="C680" i="23"/>
  <c r="C681" i="23"/>
  <c r="C682" i="23"/>
  <c r="C683" i="23"/>
  <c r="C684" i="23"/>
  <c r="D685" i="23"/>
  <c r="C685" i="23"/>
  <c r="E685" i="23"/>
  <c r="F685" i="23"/>
  <c r="G685" i="23"/>
  <c r="H685" i="23"/>
  <c r="I685" i="23"/>
  <c r="C687" i="23"/>
  <c r="C688" i="23"/>
  <c r="C689" i="23"/>
  <c r="C690" i="23"/>
  <c r="C691" i="23"/>
  <c r="C692" i="23"/>
  <c r="C693" i="23"/>
  <c r="C694" i="23"/>
  <c r="C695" i="23"/>
  <c r="C696" i="23"/>
  <c r="C697" i="23"/>
  <c r="C698" i="23"/>
  <c r="C699" i="23"/>
  <c r="C700" i="23"/>
  <c r="C701" i="23"/>
  <c r="C702" i="23"/>
  <c r="C703" i="23"/>
  <c r="C704" i="23"/>
  <c r="C705" i="23"/>
  <c r="C706" i="23"/>
  <c r="C707" i="23"/>
  <c r="C708" i="23"/>
  <c r="C709" i="23"/>
  <c r="C710" i="23"/>
  <c r="D711" i="23"/>
  <c r="E711" i="23"/>
  <c r="C711" i="23"/>
  <c r="F711" i="23"/>
  <c r="G711" i="23"/>
  <c r="H711" i="23"/>
  <c r="I711" i="23"/>
  <c r="C713" i="23"/>
  <c r="C714" i="23"/>
  <c r="C715" i="23"/>
  <c r="C716" i="23"/>
  <c r="C717" i="23"/>
  <c r="C718" i="23"/>
  <c r="C719" i="23"/>
  <c r="C720" i="23"/>
  <c r="C721" i="23"/>
  <c r="C722" i="23"/>
  <c r="C723" i="23"/>
  <c r="C724" i="23"/>
  <c r="C725" i="23"/>
  <c r="C726" i="23"/>
  <c r="C727" i="23"/>
  <c r="C728" i="23"/>
  <c r="D729" i="23"/>
  <c r="C729" i="23"/>
  <c r="E729" i="23"/>
  <c r="F729" i="23"/>
  <c r="G729" i="23"/>
  <c r="H729" i="23"/>
  <c r="I729" i="23"/>
  <c r="C731" i="23"/>
  <c r="C732" i="23"/>
  <c r="C733" i="23"/>
  <c r="C734" i="23"/>
  <c r="C735" i="23"/>
  <c r="C736" i="23"/>
  <c r="C737" i="23"/>
  <c r="C738" i="23"/>
  <c r="C739" i="23"/>
  <c r="C740" i="23"/>
  <c r="C741" i="23"/>
  <c r="C742" i="23"/>
  <c r="C743" i="23"/>
  <c r="C744" i="23"/>
  <c r="C745" i="23"/>
  <c r="C746" i="23"/>
  <c r="C747" i="23"/>
  <c r="C748" i="23"/>
  <c r="C749" i="23"/>
  <c r="C750" i="23"/>
  <c r="C751" i="23"/>
  <c r="C752" i="23"/>
  <c r="C753" i="23"/>
  <c r="C754" i="23"/>
  <c r="C755" i="23"/>
  <c r="D756" i="23"/>
  <c r="E756" i="23"/>
  <c r="F756" i="23"/>
  <c r="G756" i="23"/>
  <c r="H756" i="23"/>
  <c r="C756" i="23"/>
  <c r="I756" i="23"/>
  <c r="D10" i="12"/>
  <c r="D11" i="12"/>
  <c r="D12" i="12"/>
  <c r="D13" i="12"/>
  <c r="D14" i="12"/>
  <c r="D15" i="12"/>
  <c r="D16" i="12"/>
  <c r="D17" i="12"/>
  <c r="D18" i="12"/>
  <c r="D19" i="12"/>
  <c r="D20" i="12"/>
  <c r="D21" i="12"/>
  <c r="D22" i="12"/>
  <c r="D23" i="12"/>
  <c r="D24" i="12"/>
  <c r="D25" i="12"/>
  <c r="D26" i="12"/>
  <c r="D27" i="12"/>
  <c r="D28" i="12"/>
  <c r="D29" i="12"/>
  <c r="D30" i="12"/>
  <c r="D31" i="12"/>
  <c r="D32" i="12"/>
  <c r="D33" i="12"/>
  <c r="D34" i="12"/>
  <c r="E35" i="12"/>
  <c r="E8" i="12"/>
  <c r="F35" i="12"/>
  <c r="F8" i="12"/>
  <c r="G35" i="12"/>
  <c r="G8" i="12"/>
  <c r="H35" i="12"/>
  <c r="H8" i="12"/>
  <c r="I35" i="12"/>
  <c r="I8" i="12"/>
  <c r="J35" i="12"/>
  <c r="J8" i="12"/>
  <c r="K35" i="12"/>
  <c r="K8" i="12"/>
  <c r="L35" i="12"/>
  <c r="L8"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E70" i="12"/>
  <c r="F70" i="12"/>
  <c r="D70" i="12"/>
  <c r="G70" i="12"/>
  <c r="H70" i="12"/>
  <c r="I70" i="12"/>
  <c r="J70" i="12"/>
  <c r="K70" i="12"/>
  <c r="L70" i="12"/>
  <c r="D72" i="12"/>
  <c r="D73" i="12"/>
  <c r="D74" i="12"/>
  <c r="D75" i="12"/>
  <c r="D76" i="12"/>
  <c r="D77" i="12"/>
  <c r="D78" i="12"/>
  <c r="D79" i="12"/>
  <c r="D80" i="12"/>
  <c r="D81" i="12"/>
  <c r="D82" i="12"/>
  <c r="D83" i="12"/>
  <c r="D84" i="12"/>
  <c r="D85" i="12"/>
  <c r="D86" i="12"/>
  <c r="D87" i="12"/>
  <c r="D88" i="12"/>
  <c r="D89" i="12"/>
  <c r="E90" i="12"/>
  <c r="D90" i="12"/>
  <c r="F90" i="12"/>
  <c r="G90" i="12"/>
  <c r="H90" i="12"/>
  <c r="I90" i="12"/>
  <c r="J90" i="12"/>
  <c r="K90" i="12"/>
  <c r="L90" i="12"/>
  <c r="D92" i="12"/>
  <c r="D93" i="12"/>
  <c r="D94" i="12"/>
  <c r="D95" i="12"/>
  <c r="D96" i="12"/>
  <c r="D97" i="12"/>
  <c r="D98" i="12"/>
  <c r="D99" i="12"/>
  <c r="D100" i="12"/>
  <c r="D101" i="12"/>
  <c r="D102" i="12"/>
  <c r="D103" i="12"/>
  <c r="D104" i="12"/>
  <c r="D105" i="12"/>
  <c r="D106" i="12"/>
  <c r="D107" i="12"/>
  <c r="D108" i="12"/>
  <c r="D109" i="12"/>
  <c r="D110" i="12"/>
  <c r="D111" i="12"/>
  <c r="D112" i="12"/>
  <c r="D113" i="12"/>
  <c r="D114" i="12"/>
  <c r="D115" i="12"/>
  <c r="D116" i="12"/>
  <c r="D117" i="12"/>
  <c r="D118" i="12"/>
  <c r="D119" i="12"/>
  <c r="D120" i="12"/>
  <c r="D121" i="12"/>
  <c r="D122" i="12"/>
  <c r="D123" i="12"/>
  <c r="D124" i="12"/>
  <c r="D125" i="12"/>
  <c r="D126" i="12"/>
  <c r="D127" i="12"/>
  <c r="D128" i="12"/>
  <c r="D129" i="12"/>
  <c r="D130" i="12"/>
  <c r="D131" i="12"/>
  <c r="D132" i="12"/>
  <c r="D133" i="12"/>
  <c r="D134" i="12"/>
  <c r="D135" i="12"/>
  <c r="D136" i="12"/>
  <c r="D137" i="12"/>
  <c r="D138" i="12"/>
  <c r="E139" i="12"/>
  <c r="D139" i="12"/>
  <c r="F139" i="12"/>
  <c r="G139" i="12"/>
  <c r="H139" i="12"/>
  <c r="I139" i="12"/>
  <c r="J139" i="12"/>
  <c r="K139" i="12"/>
  <c r="L139" i="12"/>
  <c r="D141" i="12"/>
  <c r="D142" i="12"/>
  <c r="D143" i="12"/>
  <c r="D144" i="12"/>
  <c r="D145" i="12"/>
  <c r="D146" i="12"/>
  <c r="D147" i="12"/>
  <c r="D148" i="12"/>
  <c r="D149" i="12"/>
  <c r="D150" i="12"/>
  <c r="D151" i="12"/>
  <c r="D152" i="12"/>
  <c r="D153" i="12"/>
  <c r="D154" i="12"/>
  <c r="D155" i="12"/>
  <c r="D156" i="12"/>
  <c r="D157" i="12"/>
  <c r="D158" i="12"/>
  <c r="D159" i="12"/>
  <c r="D160" i="12"/>
  <c r="D161" i="12"/>
  <c r="D162" i="12"/>
  <c r="D163" i="12"/>
  <c r="D164" i="12"/>
  <c r="D165" i="12"/>
  <c r="D166" i="12"/>
  <c r="D167" i="12"/>
  <c r="D168" i="12"/>
  <c r="D169" i="12"/>
  <c r="D170" i="12"/>
  <c r="D171" i="12"/>
  <c r="D172" i="12"/>
  <c r="D173" i="12"/>
  <c r="D174" i="12"/>
  <c r="D175" i="12"/>
  <c r="D176" i="12"/>
  <c r="D177" i="12"/>
  <c r="D178" i="12"/>
  <c r="D179" i="12"/>
  <c r="D180" i="12"/>
  <c r="D181" i="12"/>
  <c r="D182" i="12"/>
  <c r="D183" i="12"/>
  <c r="D184" i="12"/>
  <c r="D185" i="12"/>
  <c r="D186" i="12"/>
  <c r="D187" i="12"/>
  <c r="D188" i="12"/>
  <c r="D189" i="12"/>
  <c r="D190" i="12"/>
  <c r="D191" i="12"/>
  <c r="D192" i="12"/>
  <c r="D193" i="12"/>
  <c r="D194" i="12"/>
  <c r="D195" i="12"/>
  <c r="D196" i="12"/>
  <c r="E197" i="12"/>
  <c r="F197" i="12"/>
  <c r="D197" i="12"/>
  <c r="G197" i="12"/>
  <c r="H197" i="12"/>
  <c r="I197" i="12"/>
  <c r="J197" i="12"/>
  <c r="K197" i="12"/>
  <c r="L197" i="12"/>
  <c r="D199" i="12"/>
  <c r="D200" i="12"/>
  <c r="D201" i="12"/>
  <c r="D202" i="12"/>
  <c r="D203" i="12"/>
  <c r="D204" i="12"/>
  <c r="D205" i="12"/>
  <c r="D206" i="12"/>
  <c r="D207" i="12"/>
  <c r="D208" i="12"/>
  <c r="D209" i="12"/>
  <c r="D210" i="12"/>
  <c r="D211" i="12"/>
  <c r="D212" i="12"/>
  <c r="D213" i="12"/>
  <c r="D214" i="12"/>
  <c r="D215" i="12"/>
  <c r="D216" i="12"/>
  <c r="D217" i="12"/>
  <c r="D218" i="12"/>
  <c r="D219" i="12"/>
  <c r="D220" i="12"/>
  <c r="D221" i="12"/>
  <c r="D222" i="12"/>
  <c r="D223" i="12"/>
  <c r="D224" i="12"/>
  <c r="E225" i="12"/>
  <c r="D225" i="12"/>
  <c r="F225" i="12"/>
  <c r="G225" i="12"/>
  <c r="H225" i="12"/>
  <c r="I225" i="12"/>
  <c r="J225" i="12"/>
  <c r="K225" i="12"/>
  <c r="L225" i="12"/>
  <c r="D227" i="12"/>
  <c r="D228" i="12"/>
  <c r="D229" i="12"/>
  <c r="D230" i="12"/>
  <c r="D231" i="12"/>
  <c r="D232" i="12"/>
  <c r="D233" i="12"/>
  <c r="D234" i="12"/>
  <c r="D235" i="12"/>
  <c r="D236" i="12"/>
  <c r="D237" i="12"/>
  <c r="D238" i="12"/>
  <c r="D239" i="12"/>
  <c r="D240" i="12"/>
  <c r="E241" i="12"/>
  <c r="F241" i="12"/>
  <c r="D241" i="12"/>
  <c r="G241" i="12"/>
  <c r="H241" i="12"/>
  <c r="I241" i="12"/>
  <c r="J241" i="12"/>
  <c r="K241" i="12"/>
  <c r="L241" i="12"/>
  <c r="D243" i="12"/>
  <c r="D244" i="12"/>
  <c r="D245" i="12"/>
  <c r="D246" i="12"/>
  <c r="D247" i="12"/>
  <c r="D248" i="12"/>
  <c r="D249" i="12"/>
  <c r="D250" i="12"/>
  <c r="D251" i="12"/>
  <c r="D252" i="12"/>
  <c r="D253" i="12"/>
  <c r="D254" i="12"/>
  <c r="D255" i="12"/>
  <c r="D256" i="12"/>
  <c r="D257" i="12"/>
  <c r="D258" i="12"/>
  <c r="D259" i="12"/>
  <c r="D260" i="12"/>
  <c r="D261" i="12"/>
  <c r="D262" i="12"/>
  <c r="D263" i="12"/>
  <c r="D264" i="12"/>
  <c r="D265" i="12"/>
  <c r="D266" i="12"/>
  <c r="D267" i="12"/>
  <c r="D268" i="12"/>
  <c r="D269" i="12"/>
  <c r="D270" i="12"/>
  <c r="D271" i="12"/>
  <c r="E272" i="12"/>
  <c r="D272" i="12"/>
  <c r="F272" i="12"/>
  <c r="G272" i="12"/>
  <c r="H272" i="12"/>
  <c r="I272" i="12"/>
  <c r="J272" i="12"/>
  <c r="K272" i="12"/>
  <c r="L272" i="12"/>
  <c r="D274" i="12"/>
  <c r="D275" i="12"/>
  <c r="D276" i="12"/>
  <c r="D277" i="12"/>
  <c r="D278" i="12"/>
  <c r="D279" i="12"/>
  <c r="D280" i="12"/>
  <c r="D281" i="12"/>
  <c r="D282" i="12"/>
  <c r="D283" i="12"/>
  <c r="D284" i="12"/>
  <c r="D285" i="12"/>
  <c r="D286" i="12"/>
  <c r="D287" i="12"/>
  <c r="D288" i="12"/>
  <c r="D289" i="12"/>
  <c r="D290" i="12"/>
  <c r="D291" i="12"/>
  <c r="E292" i="12"/>
  <c r="D292" i="12"/>
  <c r="F292" i="12"/>
  <c r="G292" i="12"/>
  <c r="H292" i="12"/>
  <c r="I292" i="12"/>
  <c r="J292" i="12"/>
  <c r="K292" i="12"/>
  <c r="L292" i="12"/>
  <c r="D294" i="12"/>
  <c r="D295" i="12"/>
  <c r="D296" i="12"/>
  <c r="D297" i="12"/>
  <c r="D298" i="12"/>
  <c r="D299" i="12"/>
  <c r="D300" i="12"/>
  <c r="D301" i="12"/>
  <c r="D302" i="12"/>
  <c r="D303" i="12"/>
  <c r="D304" i="12"/>
  <c r="D305" i="12"/>
  <c r="D306" i="12"/>
  <c r="D307" i="12"/>
  <c r="D308" i="12"/>
  <c r="D309" i="12"/>
  <c r="D310" i="12"/>
  <c r="D311" i="12"/>
  <c r="D312" i="12"/>
  <c r="D313" i="12"/>
  <c r="D314" i="12"/>
  <c r="D315" i="12"/>
  <c r="D316" i="12"/>
  <c r="D317" i="12"/>
  <c r="D318" i="12"/>
  <c r="D319" i="12"/>
  <c r="D320" i="12"/>
  <c r="D321" i="12"/>
  <c r="D322" i="12"/>
  <c r="E323" i="12"/>
  <c r="D323" i="12"/>
  <c r="F323" i="12"/>
  <c r="G323" i="12"/>
  <c r="H323" i="12"/>
  <c r="I323" i="12"/>
  <c r="J323" i="12"/>
  <c r="K323" i="12"/>
  <c r="L323" i="12"/>
  <c r="D325" i="12"/>
  <c r="D326" i="12"/>
  <c r="D327" i="12"/>
  <c r="D328" i="12"/>
  <c r="D329" i="12"/>
  <c r="D330" i="12"/>
  <c r="D331" i="12"/>
  <c r="D332" i="12"/>
  <c r="D333" i="12"/>
  <c r="D334" i="12"/>
  <c r="D335" i="12"/>
  <c r="D336" i="12"/>
  <c r="D337" i="12"/>
  <c r="D338" i="12"/>
  <c r="D339" i="12"/>
  <c r="D340" i="12"/>
  <c r="D341" i="12"/>
  <c r="D342" i="12"/>
  <c r="D343" i="12"/>
  <c r="D344" i="12"/>
  <c r="D345" i="12"/>
  <c r="D346" i="12"/>
  <c r="D347" i="12"/>
  <c r="D348" i="12"/>
  <c r="E349" i="12"/>
  <c r="F349" i="12"/>
  <c r="G349" i="12"/>
  <c r="H349" i="12"/>
  <c r="I349" i="12"/>
  <c r="J349" i="12"/>
  <c r="K349" i="12"/>
  <c r="D349" i="12"/>
  <c r="L349" i="12"/>
  <c r="D351" i="12"/>
  <c r="D352" i="12"/>
  <c r="D353" i="12"/>
  <c r="D354" i="12"/>
  <c r="D355" i="12"/>
  <c r="D356" i="12"/>
  <c r="D357" i="12"/>
  <c r="D358" i="12"/>
  <c r="D359" i="12"/>
  <c r="D360" i="12"/>
  <c r="D361" i="12"/>
  <c r="D362" i="12"/>
  <c r="D363" i="12"/>
  <c r="D364" i="12"/>
  <c r="D365" i="12"/>
  <c r="D366" i="12"/>
  <c r="D367" i="12"/>
  <c r="D368" i="12"/>
  <c r="D369" i="12"/>
  <c r="D370" i="12"/>
  <c r="D371" i="12"/>
  <c r="D372" i="12"/>
  <c r="D373" i="12"/>
  <c r="D374" i="12"/>
  <c r="D375" i="12"/>
  <c r="D376" i="12"/>
  <c r="D377" i="12"/>
  <c r="D378" i="12"/>
  <c r="D379" i="12"/>
  <c r="D380" i="12"/>
  <c r="D381" i="12"/>
  <c r="D382" i="12"/>
  <c r="D383" i="12"/>
  <c r="E384" i="12"/>
  <c r="F384" i="12"/>
  <c r="D384" i="12"/>
  <c r="G384" i="12"/>
  <c r="H384" i="12"/>
  <c r="I384" i="12"/>
  <c r="J384" i="12"/>
  <c r="K384" i="12"/>
  <c r="L384" i="12"/>
  <c r="D386" i="12"/>
  <c r="D387" i="12"/>
  <c r="D388" i="12"/>
  <c r="D389" i="12"/>
  <c r="D390" i="12"/>
  <c r="D391" i="12"/>
  <c r="D392" i="12"/>
  <c r="D393" i="12"/>
  <c r="D394" i="12"/>
  <c r="D395" i="12"/>
  <c r="D396" i="12"/>
  <c r="D397" i="12"/>
  <c r="D398" i="12"/>
  <c r="D399" i="12"/>
  <c r="D400" i="12"/>
  <c r="D401" i="12"/>
  <c r="D402" i="12"/>
  <c r="D403" i="12"/>
  <c r="D404" i="12"/>
  <c r="D405" i="12"/>
  <c r="D406" i="12"/>
  <c r="D407" i="12"/>
  <c r="D408" i="12"/>
  <c r="D409" i="12"/>
  <c r="D410" i="12"/>
  <c r="D411" i="12"/>
  <c r="D412" i="12"/>
  <c r="D413" i="12"/>
  <c r="D414" i="12"/>
  <c r="D415" i="12"/>
  <c r="E416" i="12"/>
  <c r="D416" i="12"/>
  <c r="F416" i="12"/>
  <c r="G416" i="12"/>
  <c r="H416" i="12"/>
  <c r="I416" i="12"/>
  <c r="J416" i="12"/>
  <c r="K416" i="12"/>
  <c r="L416" i="12"/>
  <c r="D418" i="12"/>
  <c r="D419" i="12"/>
  <c r="D420" i="12"/>
  <c r="D421" i="12"/>
  <c r="D422" i="12"/>
  <c r="D423" i="12"/>
  <c r="D424" i="12"/>
  <c r="D425" i="12"/>
  <c r="D426" i="12"/>
  <c r="D427" i="12"/>
  <c r="D428" i="12"/>
  <c r="E429" i="12"/>
  <c r="D429" i="12"/>
  <c r="F429" i="12"/>
  <c r="G429" i="12"/>
  <c r="H429" i="12"/>
  <c r="I429" i="12"/>
  <c r="J429" i="12"/>
  <c r="K429" i="12"/>
  <c r="L429" i="12"/>
  <c r="D431" i="12"/>
  <c r="D432" i="12"/>
  <c r="D433" i="12"/>
  <c r="D434" i="12"/>
  <c r="D435" i="12"/>
  <c r="E436" i="12"/>
  <c r="D436" i="12"/>
  <c r="F436" i="12"/>
  <c r="G436" i="12"/>
  <c r="H436" i="12"/>
  <c r="I436" i="12"/>
  <c r="J436" i="12"/>
  <c r="K436" i="12"/>
  <c r="L436" i="12"/>
  <c r="D438" i="12"/>
  <c r="D439" i="12"/>
  <c r="D440" i="12"/>
  <c r="D441" i="12"/>
  <c r="D442" i="12"/>
  <c r="D443" i="12"/>
  <c r="D444" i="12"/>
  <c r="D445" i="12"/>
  <c r="D446" i="12"/>
  <c r="D447" i="12"/>
  <c r="D448" i="12"/>
  <c r="D449" i="12"/>
  <c r="D450" i="12"/>
  <c r="D451" i="12"/>
  <c r="D452" i="12"/>
  <c r="D453" i="12"/>
  <c r="D454" i="12"/>
  <c r="D455" i="12"/>
  <c r="D456" i="12"/>
  <c r="D457" i="12"/>
  <c r="D458" i="12"/>
  <c r="D459" i="12"/>
  <c r="D460" i="12"/>
  <c r="D461" i="12"/>
  <c r="D462" i="12"/>
  <c r="E463" i="12"/>
  <c r="D463" i="12"/>
  <c r="F463" i="12"/>
  <c r="G463" i="12"/>
  <c r="H463" i="12"/>
  <c r="I463" i="12"/>
  <c r="J463" i="12"/>
  <c r="K463" i="12"/>
  <c r="L463" i="12"/>
  <c r="D465" i="12"/>
  <c r="D466" i="12"/>
  <c r="D467" i="12"/>
  <c r="D468" i="12"/>
  <c r="D469" i="12"/>
  <c r="D470" i="12"/>
  <c r="D471" i="12"/>
  <c r="D472" i="12"/>
  <c r="D473" i="12"/>
  <c r="D474" i="12"/>
  <c r="D475" i="12"/>
  <c r="D476" i="12"/>
  <c r="D477" i="12"/>
  <c r="D478" i="12"/>
  <c r="D479" i="12"/>
  <c r="D480" i="12"/>
  <c r="D481" i="12"/>
  <c r="D482" i="12"/>
  <c r="D483" i="12"/>
  <c r="D484" i="12"/>
  <c r="D485" i="12"/>
  <c r="D486" i="12"/>
  <c r="D487" i="12"/>
  <c r="D488" i="12"/>
  <c r="D489" i="12"/>
  <c r="D490" i="12"/>
  <c r="D491" i="12"/>
  <c r="D492" i="12"/>
  <c r="D493" i="12"/>
  <c r="D494" i="12"/>
  <c r="D495" i="12"/>
  <c r="D496" i="12"/>
  <c r="D497" i="12"/>
  <c r="D498" i="12"/>
  <c r="E499" i="12"/>
  <c r="F499" i="12"/>
  <c r="D499" i="12"/>
  <c r="G499" i="12"/>
  <c r="H499" i="12"/>
  <c r="I499" i="12"/>
  <c r="J499" i="12"/>
  <c r="K499" i="12"/>
  <c r="L499" i="12"/>
  <c r="D501" i="12"/>
  <c r="D502" i="12"/>
  <c r="D503" i="12"/>
  <c r="D504" i="12"/>
  <c r="D505" i="12"/>
  <c r="D506" i="12"/>
  <c r="D507" i="12"/>
  <c r="D508" i="12"/>
  <c r="D509" i="12"/>
  <c r="D510" i="12"/>
  <c r="D511" i="12"/>
  <c r="D512" i="12"/>
  <c r="D513" i="12"/>
  <c r="D514" i="12"/>
  <c r="D515" i="12"/>
  <c r="D516" i="12"/>
  <c r="D517" i="12"/>
  <c r="D518" i="12"/>
  <c r="D519" i="12"/>
  <c r="D520" i="12"/>
  <c r="D521" i="12"/>
  <c r="D522" i="12"/>
  <c r="D523" i="12"/>
  <c r="D524" i="12"/>
  <c r="D525" i="12"/>
  <c r="D526" i="12"/>
  <c r="D527" i="12"/>
  <c r="D528" i="12"/>
  <c r="D529" i="12"/>
  <c r="D530" i="12"/>
  <c r="D531" i="12"/>
  <c r="D532" i="12"/>
  <c r="E533" i="12"/>
  <c r="D533" i="12"/>
  <c r="F533" i="12"/>
  <c r="G533" i="12"/>
  <c r="H533" i="12"/>
  <c r="I533" i="12"/>
  <c r="J533" i="12"/>
  <c r="K533" i="12"/>
  <c r="L533" i="12"/>
  <c r="D535" i="12"/>
  <c r="D536" i="12"/>
  <c r="D537" i="12"/>
  <c r="D538" i="12"/>
  <c r="D539" i="12"/>
  <c r="D540" i="12"/>
  <c r="D541" i="12"/>
  <c r="D542" i="12"/>
  <c r="D543" i="12"/>
  <c r="D544" i="12"/>
  <c r="D545" i="12"/>
  <c r="D546" i="12"/>
  <c r="D547" i="12"/>
  <c r="D548" i="12"/>
  <c r="D549" i="12"/>
  <c r="D550" i="12"/>
  <c r="D551" i="12"/>
  <c r="D552" i="12"/>
  <c r="D553" i="12"/>
  <c r="E554" i="12"/>
  <c r="D554" i="12"/>
  <c r="F554" i="12"/>
  <c r="G554" i="12"/>
  <c r="H554" i="12"/>
  <c r="I554" i="12"/>
  <c r="J554" i="12"/>
  <c r="K554" i="12"/>
  <c r="L554" i="12"/>
  <c r="D556" i="12"/>
  <c r="D557" i="12"/>
  <c r="D558" i="12"/>
  <c r="D559" i="12"/>
  <c r="D560" i="12"/>
  <c r="D561" i="12"/>
  <c r="D562" i="12"/>
  <c r="D563" i="12"/>
  <c r="D564" i="12"/>
  <c r="D565" i="12"/>
  <c r="D566" i="12"/>
  <c r="D567" i="12"/>
  <c r="D568" i="12"/>
  <c r="D569" i="12"/>
  <c r="D570" i="12"/>
  <c r="D571" i="12"/>
  <c r="D572" i="12"/>
  <c r="D573" i="12"/>
  <c r="D574" i="12"/>
  <c r="D575" i="12"/>
  <c r="D576" i="12"/>
  <c r="E577" i="12"/>
  <c r="D577" i="12"/>
  <c r="F577" i="12"/>
  <c r="G577" i="12"/>
  <c r="H577" i="12"/>
  <c r="I577" i="12"/>
  <c r="J577" i="12"/>
  <c r="K577" i="12"/>
  <c r="L577" i="12"/>
  <c r="D579" i="12"/>
  <c r="D580" i="12"/>
  <c r="D581" i="12"/>
  <c r="D582" i="12"/>
  <c r="D583" i="12"/>
  <c r="D584" i="12"/>
  <c r="D585" i="12"/>
  <c r="D586" i="12"/>
  <c r="D587" i="12"/>
  <c r="D588" i="12"/>
  <c r="D589" i="12"/>
  <c r="D590" i="12"/>
  <c r="D591" i="12"/>
  <c r="D592" i="12"/>
  <c r="D593" i="12"/>
  <c r="D594" i="12"/>
  <c r="D595" i="12"/>
  <c r="D596" i="12"/>
  <c r="E597" i="12"/>
  <c r="D597" i="12"/>
  <c r="F597" i="12"/>
  <c r="G597" i="12"/>
  <c r="H597" i="12"/>
  <c r="I597" i="12"/>
  <c r="J597" i="12"/>
  <c r="K597" i="12"/>
  <c r="L597" i="12"/>
  <c r="D599" i="12"/>
  <c r="D600" i="12"/>
  <c r="D601" i="12"/>
  <c r="D602" i="12"/>
  <c r="D603" i="12"/>
  <c r="D604" i="12"/>
  <c r="D605" i="12"/>
  <c r="D606" i="12"/>
  <c r="D607" i="12"/>
  <c r="D608" i="12"/>
  <c r="D609" i="12"/>
  <c r="D610" i="12"/>
  <c r="D611" i="12"/>
  <c r="D612" i="12"/>
  <c r="D613" i="12"/>
  <c r="D614" i="12"/>
  <c r="D615" i="12"/>
  <c r="D616" i="12"/>
  <c r="D617" i="12"/>
  <c r="D618" i="12"/>
  <c r="D619" i="12"/>
  <c r="D620" i="12"/>
  <c r="D621" i="12"/>
  <c r="D622" i="12"/>
  <c r="D623" i="12"/>
  <c r="D624" i="12"/>
  <c r="D625" i="12"/>
  <c r="D626" i="12"/>
  <c r="D627" i="12"/>
  <c r="D628" i="12"/>
  <c r="D629" i="12"/>
  <c r="D630" i="12"/>
  <c r="D631" i="12"/>
  <c r="D632" i="12"/>
  <c r="D633" i="12"/>
  <c r="D634" i="12"/>
  <c r="D635" i="12"/>
  <c r="D636" i="12"/>
  <c r="E637" i="12"/>
  <c r="D637" i="12"/>
  <c r="F637" i="12"/>
  <c r="G637" i="12"/>
  <c r="H637" i="12"/>
  <c r="I637" i="12"/>
  <c r="J637" i="12"/>
  <c r="K637" i="12"/>
  <c r="L637" i="12"/>
  <c r="D639" i="12"/>
  <c r="D640" i="12"/>
  <c r="D641" i="12"/>
  <c r="D642" i="12"/>
  <c r="D643" i="12"/>
  <c r="D644" i="12"/>
  <c r="D645" i="12"/>
  <c r="D646" i="12"/>
  <c r="D647" i="12"/>
  <c r="D648" i="12"/>
  <c r="D649" i="12"/>
  <c r="D650" i="12"/>
  <c r="D651" i="12"/>
  <c r="D652" i="12"/>
  <c r="D653" i="12"/>
  <c r="D654" i="12"/>
  <c r="D655" i="12"/>
  <c r="D656" i="12"/>
  <c r="D657" i="12"/>
  <c r="D658" i="12"/>
  <c r="D659" i="12"/>
  <c r="D660" i="12"/>
  <c r="D661" i="12"/>
  <c r="D662" i="12"/>
  <c r="E663" i="12"/>
  <c r="F663" i="12"/>
  <c r="D663" i="12"/>
  <c r="G663" i="12"/>
  <c r="H663" i="12"/>
  <c r="I663" i="12"/>
  <c r="J663" i="12"/>
  <c r="K663" i="12"/>
  <c r="L663" i="12"/>
  <c r="D665" i="12"/>
  <c r="D666" i="12"/>
  <c r="D667" i="12"/>
  <c r="D668" i="12"/>
  <c r="D669" i="12"/>
  <c r="D670" i="12"/>
  <c r="D671" i="12"/>
  <c r="D672" i="12"/>
  <c r="D673" i="12"/>
  <c r="D674" i="12"/>
  <c r="D675" i="12"/>
  <c r="D676" i="12"/>
  <c r="D677" i="12"/>
  <c r="D678" i="12"/>
  <c r="D679" i="12"/>
  <c r="D680" i="12"/>
  <c r="D681" i="12"/>
  <c r="D682" i="12"/>
  <c r="D683" i="12"/>
  <c r="D684" i="12"/>
  <c r="D685" i="12"/>
  <c r="D686" i="12"/>
  <c r="E687" i="12"/>
  <c r="D687" i="12"/>
  <c r="F687" i="12"/>
  <c r="G687" i="12"/>
  <c r="H687" i="12"/>
  <c r="I687" i="12"/>
  <c r="J687" i="12"/>
  <c r="K687" i="12"/>
  <c r="L687" i="12"/>
  <c r="D689" i="12"/>
  <c r="D690" i="12"/>
  <c r="D691" i="12"/>
  <c r="D692" i="12"/>
  <c r="D693" i="12"/>
  <c r="D694" i="12"/>
  <c r="D695" i="12"/>
  <c r="D696" i="12"/>
  <c r="D697" i="12"/>
  <c r="D698" i="12"/>
  <c r="D699" i="12"/>
  <c r="D700" i="12"/>
  <c r="D701" i="12"/>
  <c r="D702" i="12"/>
  <c r="D703" i="12"/>
  <c r="D704" i="12"/>
  <c r="D705" i="12"/>
  <c r="D706" i="12"/>
  <c r="D707" i="12"/>
  <c r="D708" i="12"/>
  <c r="D709" i="12"/>
  <c r="D710" i="12"/>
  <c r="D711" i="12"/>
  <c r="D712" i="12"/>
  <c r="E713" i="12"/>
  <c r="F713" i="12"/>
  <c r="D713" i="12"/>
  <c r="G713" i="12"/>
  <c r="H713" i="12"/>
  <c r="I713" i="12"/>
  <c r="J713" i="12"/>
  <c r="K713" i="12"/>
  <c r="L713" i="12"/>
  <c r="D715" i="12"/>
  <c r="D716" i="12"/>
  <c r="D717" i="12"/>
  <c r="D718" i="12"/>
  <c r="D719" i="12"/>
  <c r="D720" i="12"/>
  <c r="D721" i="12"/>
  <c r="D722" i="12"/>
  <c r="D723" i="12"/>
  <c r="D724" i="12"/>
  <c r="D725" i="12"/>
  <c r="D726" i="12"/>
  <c r="D727" i="12"/>
  <c r="D728" i="12"/>
  <c r="D729" i="12"/>
  <c r="D730" i="12"/>
  <c r="E731" i="12"/>
  <c r="D731" i="12"/>
  <c r="F731" i="12"/>
  <c r="G731" i="12"/>
  <c r="H731" i="12"/>
  <c r="I731" i="12"/>
  <c r="J731" i="12"/>
  <c r="K731" i="12"/>
  <c r="L731" i="12"/>
  <c r="D733" i="12"/>
  <c r="D734" i="12"/>
  <c r="D735" i="12"/>
  <c r="D736" i="12"/>
  <c r="D737" i="12"/>
  <c r="D738" i="12"/>
  <c r="D739" i="12"/>
  <c r="D740" i="12"/>
  <c r="D741" i="12"/>
  <c r="D742" i="12"/>
  <c r="D743" i="12"/>
  <c r="D744" i="12"/>
  <c r="D745" i="12"/>
  <c r="D746" i="12"/>
  <c r="D747" i="12"/>
  <c r="D748" i="12"/>
  <c r="D749" i="12"/>
  <c r="D750" i="12"/>
  <c r="D751" i="12"/>
  <c r="D752" i="12"/>
  <c r="D753" i="12"/>
  <c r="D754" i="12"/>
  <c r="D755" i="12"/>
  <c r="D756" i="12"/>
  <c r="D757" i="12"/>
  <c r="E758" i="12"/>
  <c r="D758" i="12"/>
  <c r="F758" i="12"/>
  <c r="G758" i="12"/>
  <c r="H758" i="12"/>
  <c r="I758" i="12"/>
  <c r="J758" i="12"/>
  <c r="K758" i="12"/>
  <c r="L758" i="12"/>
  <c r="E8" i="15"/>
  <c r="F8" i="15"/>
  <c r="G8" i="15"/>
  <c r="H8" i="15"/>
  <c r="I8" i="15"/>
  <c r="J8" i="15"/>
  <c r="K8" i="15"/>
  <c r="L8" i="15"/>
  <c r="M8" i="15"/>
  <c r="N8" i="15"/>
  <c r="O8" i="15"/>
  <c r="D6" i="22"/>
  <c r="E6" i="22"/>
  <c r="F6" i="22"/>
  <c r="G6" i="22"/>
  <c r="H6" i="22"/>
  <c r="I6" i="22"/>
  <c r="C7" i="22"/>
  <c r="C6" i="22"/>
  <c r="C8" i="22"/>
  <c r="C9" i="22"/>
  <c r="C10" i="22"/>
  <c r="C11" i="22"/>
  <c r="C12" i="22"/>
  <c r="C13" i="22"/>
  <c r="E9" i="24"/>
  <c r="E8" i="24"/>
  <c r="F9" i="24"/>
  <c r="D9" i="24"/>
  <c r="G9" i="24"/>
  <c r="G8" i="24"/>
  <c r="H9" i="24"/>
  <c r="H8" i="24"/>
  <c r="I9" i="24"/>
  <c r="I8" i="24"/>
  <c r="J9" i="24"/>
  <c r="J8" i="24"/>
  <c r="K9" i="24"/>
  <c r="K8" i="24"/>
  <c r="L9" i="24"/>
  <c r="L8" i="24"/>
  <c r="D10" i="24"/>
  <c r="D11" i="24"/>
  <c r="D12" i="24"/>
  <c r="D13" i="24"/>
  <c r="D14" i="24"/>
  <c r="D15" i="24"/>
  <c r="D16" i="24"/>
  <c r="D17" i="24"/>
  <c r="D18" i="24"/>
  <c r="D19" i="24"/>
  <c r="D20" i="24"/>
  <c r="D21" i="24"/>
  <c r="D22" i="24"/>
  <c r="D23" i="24"/>
  <c r="D24" i="24"/>
  <c r="D25" i="24"/>
  <c r="D26" i="24"/>
  <c r="D27" i="24"/>
  <c r="D28" i="24"/>
  <c r="D29" i="24"/>
  <c r="D30" i="24"/>
  <c r="D31" i="24"/>
  <c r="D32" i="24"/>
  <c r="D33" i="24"/>
  <c r="D34" i="24"/>
  <c r="D35" i="24"/>
  <c r="D36" i="24"/>
  <c r="D37" i="24"/>
  <c r="D38" i="24"/>
  <c r="D39" i="24"/>
  <c r="D40" i="24"/>
  <c r="D41" i="24"/>
  <c r="D42" i="24"/>
  <c r="D43" i="24"/>
  <c r="D44" i="24"/>
  <c r="D45" i="24"/>
  <c r="D46" i="24"/>
  <c r="D47" i="24"/>
  <c r="D48" i="24"/>
  <c r="D49" i="24"/>
  <c r="D50" i="24"/>
  <c r="D51" i="24"/>
  <c r="D52" i="24"/>
  <c r="D53" i="24"/>
  <c r="D54" i="24"/>
  <c r="D55" i="24"/>
  <c r="D56" i="24"/>
  <c r="D57" i="24"/>
  <c r="D58" i="24"/>
  <c r="D59" i="24"/>
  <c r="D60" i="24"/>
  <c r="D61" i="24"/>
  <c r="D62" i="24"/>
  <c r="D63" i="24"/>
  <c r="D64" i="24"/>
  <c r="D65" i="24"/>
  <c r="D66" i="24"/>
  <c r="D67" i="24"/>
  <c r="D68" i="24"/>
  <c r="D69" i="24"/>
  <c r="D70" i="24"/>
  <c r="D71" i="24"/>
  <c r="D72" i="24"/>
  <c r="D73" i="24"/>
  <c r="D74" i="24"/>
  <c r="D75" i="24"/>
  <c r="D76" i="24"/>
  <c r="D77" i="24"/>
  <c r="D78" i="24"/>
  <c r="D79" i="24"/>
  <c r="D80" i="24"/>
  <c r="D81" i="24"/>
  <c r="D82" i="24"/>
  <c r="D83" i="24"/>
  <c r="D84" i="24"/>
  <c r="D85" i="24"/>
  <c r="D86" i="24"/>
  <c r="D87" i="24"/>
  <c r="D88" i="24"/>
  <c r="D89" i="24"/>
  <c r="D90" i="24"/>
  <c r="D91" i="24"/>
  <c r="E92" i="24"/>
  <c r="F92" i="24"/>
  <c r="D92" i="24"/>
  <c r="G92" i="24"/>
  <c r="H92" i="24"/>
  <c r="I92" i="24"/>
  <c r="J92" i="24"/>
  <c r="K92" i="24"/>
  <c r="L92" i="24"/>
  <c r="D93" i="24"/>
  <c r="D94" i="24"/>
  <c r="D95" i="24"/>
  <c r="D96" i="24"/>
  <c r="D97" i="24"/>
  <c r="D98" i="24"/>
  <c r="D99" i="24"/>
  <c r="D100" i="24"/>
  <c r="D101" i="24"/>
  <c r="D102" i="24"/>
  <c r="D103" i="24"/>
  <c r="D104" i="24"/>
  <c r="D105" i="24"/>
  <c r="D106" i="24"/>
  <c r="D107" i="24"/>
  <c r="D108" i="24"/>
  <c r="D109" i="24"/>
  <c r="D110" i="24"/>
  <c r="D111" i="24"/>
  <c r="D112" i="24"/>
  <c r="D113" i="24"/>
  <c r="D114" i="24"/>
  <c r="D115" i="24"/>
  <c r="D116" i="24"/>
  <c r="D117" i="24"/>
  <c r="D118" i="24"/>
  <c r="D119" i="24"/>
  <c r="D120" i="24"/>
  <c r="D121" i="24"/>
  <c r="D122" i="24"/>
  <c r="D123" i="24"/>
  <c r="D124" i="24"/>
  <c r="C10" i="21"/>
  <c r="C7" i="21"/>
  <c r="D10" i="21"/>
  <c r="D7" i="21"/>
  <c r="E10" i="21"/>
  <c r="E7" i="21"/>
  <c r="F10" i="21"/>
  <c r="F7" i="21"/>
  <c r="G10" i="21"/>
  <c r="G7" i="21"/>
  <c r="H10" i="21"/>
  <c r="H7" i="21"/>
  <c r="I10" i="21"/>
  <c r="I7" i="21"/>
  <c r="J10" i="21"/>
  <c r="J7" i="21"/>
  <c r="K10" i="21"/>
  <c r="K7" i="21"/>
  <c r="L10" i="21"/>
  <c r="L7" i="21"/>
  <c r="M10" i="21"/>
  <c r="M7" i="21"/>
  <c r="N10" i="21"/>
  <c r="N7" i="21"/>
  <c r="O10" i="21"/>
  <c r="O7" i="21"/>
  <c r="C6" i="23"/>
  <c r="F8" i="24"/>
  <c r="D8" i="24"/>
  <c r="D35" i="12"/>
  <c r="D8" i="12"/>
  <c r="E6" i="23"/>
</calcChain>
</file>

<file path=xl/sharedStrings.xml><?xml version="1.0" encoding="utf-8"?>
<sst xmlns="http://schemas.openxmlformats.org/spreadsheetml/2006/main" count="3295" uniqueCount="1619">
  <si>
    <t>УСЬОГО</t>
  </si>
  <si>
    <t>Усього по регіону</t>
  </si>
  <si>
    <t>завданої майну фізичних або юридичних осіб</t>
  </si>
  <si>
    <t>завданої внаслідок недоліків товарів, робіт (послуг)</t>
  </si>
  <si>
    <t>про стягнення аліментів</t>
  </si>
  <si>
    <t>про встановлення батьківства або материнства</t>
  </si>
  <si>
    <t>з них заочне рішення</t>
  </si>
  <si>
    <t>з них</t>
  </si>
  <si>
    <t>спори з приводу сервітутів</t>
  </si>
  <si>
    <t>підряду</t>
  </si>
  <si>
    <t>про визнання особи такою, що втратила право користування жилим приміщенням</t>
  </si>
  <si>
    <t xml:space="preserve">Ухвали </t>
  </si>
  <si>
    <t>Усього</t>
  </si>
  <si>
    <t>Справи про скасування рішення про визнання фізичної особи безвісно відсутньою чи оголошення її померлою</t>
  </si>
  <si>
    <t>Справи про розкриття банком інформації, яка містить банківську таємницю, щодо юридичних та фізичних осіб</t>
  </si>
  <si>
    <t>про розірвання шлюбу</t>
  </si>
  <si>
    <t>Справи про визнання фізичної особи безвісно відсутньою чи оголошення її померлою</t>
  </si>
  <si>
    <t>Про повернення заяви позивачеві (заявникові)</t>
  </si>
  <si>
    <t>Про відмову у відкритті провадження у справі</t>
  </si>
  <si>
    <t>Про закриття провадження у справі</t>
  </si>
  <si>
    <t>Інші</t>
  </si>
  <si>
    <t>№ з/п</t>
  </si>
  <si>
    <t>Апеляційні скарги на</t>
  </si>
  <si>
    <t>усього</t>
  </si>
  <si>
    <t>у тому числі</t>
  </si>
  <si>
    <t>задоволено</t>
  </si>
  <si>
    <t>А</t>
  </si>
  <si>
    <t>Б</t>
  </si>
  <si>
    <t xml:space="preserve">Рішення </t>
  </si>
  <si>
    <t>Найменування показника</t>
  </si>
  <si>
    <t>Кількість</t>
  </si>
  <si>
    <t xml:space="preserve">у тому числі за порушення норм права та помилки, допущені судом першої інстанції </t>
  </si>
  <si>
    <t>про позбавлення батьківських прав</t>
  </si>
  <si>
    <t>Справи про визнання спадщини відумерлою</t>
  </si>
  <si>
    <t>про виплату заробітної плати</t>
  </si>
  <si>
    <t>Інші справи позовного провадження</t>
  </si>
  <si>
    <t>Справи про відновлення прав на втрачені цінні папери на пред’явника та векселі</t>
  </si>
  <si>
    <t>про державну власність</t>
  </si>
  <si>
    <t>про комунальну власність</t>
  </si>
  <si>
    <t>Подають</t>
  </si>
  <si>
    <t>Терміни подання</t>
  </si>
  <si>
    <t>про стягнення плати за користування житлом</t>
  </si>
  <si>
    <t>про обмеження цивільної дієздатності фізичної особи</t>
  </si>
  <si>
    <t>про визнання фізичної особи недієздатною</t>
  </si>
  <si>
    <t>про поновлення цивільної дієздатності</t>
  </si>
  <si>
    <t>Справи про надання неповнолітній особі повної цивільної дієздатності</t>
  </si>
  <si>
    <t>купівлі-продажу</t>
  </si>
  <si>
    <t>дарування</t>
  </si>
  <si>
    <t>довічного утримання</t>
  </si>
  <si>
    <t>із них скасовано</t>
  </si>
  <si>
    <t>Звітність</t>
  </si>
  <si>
    <t>Респондент:</t>
  </si>
  <si>
    <t>(поштовий індекс, область /АР Крим, район, населений пункт, вулиця /провулок, площа тощо,</t>
  </si>
  <si>
    <t>№ будинку /корпусу, № квартири /офісу)</t>
  </si>
  <si>
    <t>Інші суди</t>
  </si>
  <si>
    <t>закрито апеляційне провадження (усього)</t>
  </si>
  <si>
    <t>із них у зв’язку з прийняттям відмови від скарги (із графи 9)</t>
  </si>
  <si>
    <t>із ухваленням нового рішення по суті позовних вимог</t>
  </si>
  <si>
    <t xml:space="preserve">Найменування:
</t>
  </si>
  <si>
    <t>Місцезнаходження:</t>
  </si>
  <si>
    <t>закрито провадження у справі</t>
  </si>
  <si>
    <t>направити справу для продовження розгляду до суду першої інстанції</t>
  </si>
  <si>
    <t>завданої державі внаслідок корупційного правопорушення</t>
  </si>
  <si>
    <t>завданої фізичній або юридичній особі внаслідок незаконних рішень, дій або бездіяльності суб’єкта, який здійснює заходи щодо запобігання і протидії корупції</t>
  </si>
  <si>
    <t>завданої незаконними рішеннями, діями чи бездіяльністю органу, що здійснює оперативно-розшукову діяльність, досудове розслідування, прокуратури або суду</t>
  </si>
  <si>
    <t>фізичній особі, яка потерпіла від кримінального правопорушення</t>
  </si>
  <si>
    <t>спори про самочинне будівництво</t>
  </si>
  <si>
    <t>Ухвали (усього), у тому числі</t>
  </si>
  <si>
    <t>жінки</t>
  </si>
  <si>
    <t>пенсіонери</t>
  </si>
  <si>
    <t>учасники бойових дій, Герої України</t>
  </si>
  <si>
    <t>ухвалу про повернення заяви позивачеві (заявникові)</t>
  </si>
  <si>
    <t>ухвалу про відмову у відкритті провадження у справі</t>
  </si>
  <si>
    <t>ухвалу про закриття провадження у справі</t>
  </si>
  <si>
    <t>інші ухвали</t>
  </si>
  <si>
    <t>іноземні громадяни, особи без громадянства</t>
  </si>
  <si>
    <t>Форма № 2-ц</t>
  </si>
  <si>
    <t xml:space="preserve">Довідка до звіту </t>
  </si>
  <si>
    <t xml:space="preserve">(підпис) </t>
  </si>
  <si>
    <t>(П.І.Б.)</t>
  </si>
  <si>
    <t>Виконавець:</t>
  </si>
  <si>
    <t>Телефон:</t>
  </si>
  <si>
    <t>Факс:</t>
  </si>
  <si>
    <t>Електронна пошта:</t>
  </si>
  <si>
    <t>Дата</t>
  </si>
  <si>
    <t>Розділ 1. Провадження у справах щодо перегляду судових рішень за апеляційними скаргами</t>
  </si>
  <si>
    <t xml:space="preserve">За погодженням з Держстатом </t>
  </si>
  <si>
    <t>у тому числі надійшло у звітному періоді</t>
  </si>
  <si>
    <t>(річна)</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</si>
  <si>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</si>
  <si>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</si>
  <si>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 xml:space="preserve">апеляційні суди  – Державній судовій адміністрації України; копію – територіальному управлінню Державної судової адміністрації  України
</t>
  </si>
  <si>
    <t>Кількість апеляційних скарг, що перебували на розгляді, од</t>
  </si>
  <si>
    <t xml:space="preserve">Кількість апеляційних скарг у яких відмовлено у відкритті провадження, од
</t>
  </si>
  <si>
    <t xml:space="preserve">Кількість повернутих апеляційних скарг, од </t>
  </si>
  <si>
    <t>Кількість нерозглянутих апеляційних скарг на кінець звітного періоду, од</t>
  </si>
  <si>
    <t xml:space="preserve">Кількість закінчених апеляційних проваджень, од </t>
  </si>
  <si>
    <t>Кількість проваджень, у яких апеляційну скаргу відхилено і залишено рішення без змін, од</t>
  </si>
  <si>
    <t>Кількість скасованих рішень, од</t>
  </si>
  <si>
    <t>результати скасування рішень (із графи 3)</t>
  </si>
  <si>
    <t>залишено позовну заяву без розгляду</t>
  </si>
  <si>
    <t>Кількість змінених рішень, од</t>
  </si>
  <si>
    <t>Інші справи окремого провадження</t>
  </si>
  <si>
    <t>Кількість нерозглянутих заяв на кінець звітного періоду, од</t>
  </si>
  <si>
    <t xml:space="preserve">Кількість постановлених окремих ухвал, од </t>
  </si>
  <si>
    <t xml:space="preserve">Кількість повідомлень про вжиті заходи за окремими ухвалами, од </t>
  </si>
  <si>
    <t>Суб'єкти звернення, од</t>
  </si>
  <si>
    <t>кількість фізичних осіб, усього</t>
  </si>
  <si>
    <t>особи з інвалідністю</t>
  </si>
  <si>
    <t>кількість юридичних осіб, усього</t>
  </si>
  <si>
    <t>УСЬОГО (сума рядків 2, 4)</t>
  </si>
  <si>
    <t xml:space="preserve">ухвалу про відмову у видачі судового наказу </t>
  </si>
  <si>
    <t>завданої внаслідок вчинення домашнього насильства</t>
  </si>
  <si>
    <t>Справи про визнання необґрунтованими активів та їх витребування</t>
  </si>
  <si>
    <t>УСЬОГО (сума рядків 2-8), з них</t>
  </si>
  <si>
    <t>ЗВІТ СУДІВ АПЕЛЯЦІЙНОЇ ІНСТАНЦІЇ ПРО РОЗГЛЯД АПЕЛЯЦІЙНИХ СКАРГ У ПОРЯДКУ ЦИВІЛЬНОГО СУДОЧИНСТВА</t>
  </si>
  <si>
    <t>Про відмову у видачі судового наказу</t>
  </si>
  <si>
    <t>Про залишення позову (заяви) без розгляду</t>
  </si>
  <si>
    <t xml:space="preserve">Про повернення заяви про перегляд заочного рішення </t>
  </si>
  <si>
    <t xml:space="preserve">                                                                                                                                                                                                                             Категорії справ                                                                                       </t>
  </si>
  <si>
    <t>у т.ч.  державні органи (з рядка 7)</t>
  </si>
  <si>
    <t>Кількість постановлених ухвал щодо застосування заходів процесуального примусу, од</t>
  </si>
  <si>
    <t>Кількість змінених ухвал, од</t>
  </si>
  <si>
    <t>Кількість скасованих ухвал, од</t>
  </si>
  <si>
    <t>Кількість відхилених апеляційних скарг і залишено ухвалу без змін, од</t>
  </si>
  <si>
    <t>Кількість визнаних нечинними судових рішень із закриттям провадження у справі, од</t>
  </si>
  <si>
    <t>з направленням справи для розгляду до іншого суду першої інстанції за встановленою підсудністю</t>
  </si>
  <si>
    <t>Кількість переглянутих ухвал, усього    (сума граф 2, 3, 6), од</t>
  </si>
  <si>
    <t>направлено справу для розгляду до іншого суду першої інстанції за встановленою підсудністю</t>
  </si>
  <si>
    <t>Кількість розглянутих апеляційних проваджень (сума граф 2+3+8+9)</t>
  </si>
  <si>
    <t>Найменування суду</t>
  </si>
  <si>
    <t xml:space="preserve">                                                                                                                                                                                                                           Найменування суду</t>
  </si>
  <si>
    <t>Істотні для справи обставини, що не були і не могли бути відомі особі, яка звертається із заявою, на час розгляду справи</t>
  </si>
  <si>
    <t>Встановлення вироком суду або ухвалою про закриття кримінального провадження та звільнення особи від кримінальної відповідальності, що набрали законної сили, завідомо неправдивих показань свідка, завідомо неправильного висновку експерта, завідомо неправильного перекладу, фальшивості письмових, речових чи електронних доказів, що потягли за собою ухвалення незаконного рішення у цій справі</t>
  </si>
  <si>
    <t>Встановлення вироком суду, що набрав законної сили, вини судді у вчиненні злочину, внаслідок якого було ухвалено судове рішення</t>
  </si>
  <si>
    <t>Скасування судового рішення, яке стало підставою для ухвалення судового рішення, яке підлягає перегляду</t>
  </si>
  <si>
    <t>Встановлена Конституційним Судом України неконституційність(конституційність)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</si>
  <si>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Розділ 4. Розгляд заяв щодо перегляду судового рішення за нововиявленими або виключними обставинами</t>
  </si>
  <si>
    <t xml:space="preserve">Підстави для перегляду судового рішення </t>
  </si>
  <si>
    <t>Кількість заяв, що перебували на розгляді, од</t>
  </si>
  <si>
    <t xml:space="preserve">Кількість повернутих заяв, од </t>
  </si>
  <si>
    <t>Кількість інших рішень, ухвалених до відкриття провадження, од</t>
  </si>
  <si>
    <t xml:space="preserve">Кількість закінчених проваджень за заявами, од </t>
  </si>
  <si>
    <t>заяву задоволено</t>
  </si>
  <si>
    <t xml:space="preserve"> постанов</t>
  </si>
  <si>
    <t xml:space="preserve"> ухвал </t>
  </si>
  <si>
    <t>відмовлено в задоволенні заяви</t>
  </si>
  <si>
    <t>рішень</t>
  </si>
  <si>
    <t>Кількість визнаних нечинними ухвал із закриттям провадження у справі, од</t>
  </si>
  <si>
    <t>із порушенням строків, передбачених ЦПК України</t>
  </si>
  <si>
    <t>Кількість рішень, залишених без змін, од</t>
  </si>
  <si>
    <t>Кількість переглянутих рішень  суду (сума граф 2+3+8+9)</t>
  </si>
  <si>
    <t>у тому числі у зв’язку з відкликанням апеляційної скарги</t>
  </si>
  <si>
    <t>ЗАТВЕРДЖЕНО
Наказ Державної судової адміністрації України 
від 23.06.2018 № 325</t>
  </si>
  <si>
    <t>Автономна Республіка Крим</t>
  </si>
  <si>
    <t>101</t>
  </si>
  <si>
    <t>Алуштинський міський суд Автономної Республіки Крим</t>
  </si>
  <si>
    <t>102</t>
  </si>
  <si>
    <t>Армянський міський суд Автономної Республіки Крим</t>
  </si>
  <si>
    <t>103</t>
  </si>
  <si>
    <t>Бахчисарайський районний суд Автономної Республіки Крим</t>
  </si>
  <si>
    <t>104</t>
  </si>
  <si>
    <t>Білогірський районний суд Автономної Республіки Крим</t>
  </si>
  <si>
    <t>105</t>
  </si>
  <si>
    <t>Джанкойський міськрайонний суд Автономної Республіки Крим</t>
  </si>
  <si>
    <t>106</t>
  </si>
  <si>
    <t>Євпаторійський міський суд Автономної Республіки Крим</t>
  </si>
  <si>
    <t>122</t>
  </si>
  <si>
    <t>Залізничний районний суд м. Сімферополя</t>
  </si>
  <si>
    <t>107</t>
  </si>
  <si>
    <t>Керченський міський суд Автономної Республіки Крим</t>
  </si>
  <si>
    <t>123</t>
  </si>
  <si>
    <t>Київський районний суд м. Сімферополя</t>
  </si>
  <si>
    <t>108</t>
  </si>
  <si>
    <t>Кіровський районний суд Автономної Республіки Крим</t>
  </si>
  <si>
    <t>109</t>
  </si>
  <si>
    <t>Красногвардійський районний суд</t>
  </si>
  <si>
    <t>110</t>
  </si>
  <si>
    <t>Красноперекопський міськрайонний суд Автономної Республіки Крим</t>
  </si>
  <si>
    <t>111</t>
  </si>
  <si>
    <t>Ленінський районний суд Автономної Республіки Крим</t>
  </si>
  <si>
    <t>112</t>
  </si>
  <si>
    <t>Нижньогірський районний суд Автономної Республіки Крим</t>
  </si>
  <si>
    <t>113</t>
  </si>
  <si>
    <t>Первомайський районний суд Автономної Республіки Крим</t>
  </si>
  <si>
    <t>114</t>
  </si>
  <si>
    <t>Роздольненський районний суд Автономної Республіки Крим</t>
  </si>
  <si>
    <t>115</t>
  </si>
  <si>
    <t>Сакський міськрайонний суд Автономної Республіки Крим</t>
  </si>
  <si>
    <t>116</t>
  </si>
  <si>
    <t>Сімферопольський районний суд Автономної Республіки Крим</t>
  </si>
  <si>
    <t>117</t>
  </si>
  <si>
    <t>Совєтський районний суд Автономної Республіки Крим</t>
  </si>
  <si>
    <t>118</t>
  </si>
  <si>
    <t>Судацький міський суд Автономної Республіки Крим</t>
  </si>
  <si>
    <t>119</t>
  </si>
  <si>
    <t>Феодосійський міський суд Автономної Республіки Крим</t>
  </si>
  <si>
    <t>124</t>
  </si>
  <si>
    <t>Центральний районний суд м. Сімферополя</t>
  </si>
  <si>
    <t>120</t>
  </si>
  <si>
    <t>Чорноморський районний суд Автономної Республіки Крим</t>
  </si>
  <si>
    <t>121</t>
  </si>
  <si>
    <t>Ялтинський міський суд Автономної Республіки Крим</t>
  </si>
  <si>
    <t>Вінницька область</t>
  </si>
  <si>
    <t>125</t>
  </si>
  <si>
    <t>Барський районний суд Вінницької області</t>
  </si>
  <si>
    <t>126</t>
  </si>
  <si>
    <t>Бершадський районний суд Вінницької області</t>
  </si>
  <si>
    <t>128</t>
  </si>
  <si>
    <t>Вінницький районний суд Вінницької області</t>
  </si>
  <si>
    <t>127</t>
  </si>
  <si>
    <t>Вінницький міський суд Вінницької області</t>
  </si>
  <si>
    <t>129</t>
  </si>
  <si>
    <t>Гайсинський районний суд Вінницької області</t>
  </si>
  <si>
    <t>130</t>
  </si>
  <si>
    <t>Жмеринський міськрайонний суд Вінницької області</t>
  </si>
  <si>
    <t>Замостянський районний суд м.Вінниці</t>
  </si>
  <si>
    <t>131</t>
  </si>
  <si>
    <t>Іллінецький районний суд Вінницької області</t>
  </si>
  <si>
    <t>132</t>
  </si>
  <si>
    <t>Калинівський районний суд Вінницької області</t>
  </si>
  <si>
    <t>133</t>
  </si>
  <si>
    <t>Козятинський міськрайонний суд Вінницької області</t>
  </si>
  <si>
    <t>134</t>
  </si>
  <si>
    <t>Крижопільський районний суд Вінницької області</t>
  </si>
  <si>
    <t>135</t>
  </si>
  <si>
    <t>Ладижинський районний суд Вінницької області</t>
  </si>
  <si>
    <t>Ленінський районний суд м.Вінниці</t>
  </si>
  <si>
    <t>136</t>
  </si>
  <si>
    <t>Липовецький районний суд Вінницької області</t>
  </si>
  <si>
    <t>137</t>
  </si>
  <si>
    <t>Літинський районний суд Вінницької області</t>
  </si>
  <si>
    <t>138</t>
  </si>
  <si>
    <t>Могилів-Подільський міськрайонний суд Вінницької області</t>
  </si>
  <si>
    <t>139</t>
  </si>
  <si>
    <t>Мурованокуриловецький районний суд Вінницької області</t>
  </si>
  <si>
    <t>140</t>
  </si>
  <si>
    <t>Немирівський районний суд Вінницької області</t>
  </si>
  <si>
    <t>141</t>
  </si>
  <si>
    <t>Оратівський районний суд Вінницької області</t>
  </si>
  <si>
    <t>142</t>
  </si>
  <si>
    <t>Піщанський районний суд Вінницької області</t>
  </si>
  <si>
    <t>143</t>
  </si>
  <si>
    <t>Погребищенський районний суд Вінницької області</t>
  </si>
  <si>
    <t>Староміський районний суд м.Вінниці</t>
  </si>
  <si>
    <t>144</t>
  </si>
  <si>
    <t>Теплицький районний суд Вінницької області</t>
  </si>
  <si>
    <t>145</t>
  </si>
  <si>
    <t>Тиврівський районний суд Вінницької області</t>
  </si>
  <si>
    <t>146</t>
  </si>
  <si>
    <t>Томашпільський районний суд Вінницької області</t>
  </si>
  <si>
    <t>147</t>
  </si>
  <si>
    <t>Тростянецький районний суд Вінницької області</t>
  </si>
  <si>
    <t>148</t>
  </si>
  <si>
    <t>Тульчинський районний суд Вінницької області</t>
  </si>
  <si>
    <t>149</t>
  </si>
  <si>
    <t>Хмельницький міськрайонний суд Вінницької області</t>
  </si>
  <si>
    <t>150</t>
  </si>
  <si>
    <t>Чернівецький районний суд Вінницької області</t>
  </si>
  <si>
    <t>151</t>
  </si>
  <si>
    <t>Чечельницький районний суд Вінницької області</t>
  </si>
  <si>
    <t>152</t>
  </si>
  <si>
    <t>Шаргородський районний суд Вінницької області</t>
  </si>
  <si>
    <t>153</t>
  </si>
  <si>
    <t>Ямпільський районний суд Вінницької області</t>
  </si>
  <si>
    <t>Волинська область</t>
  </si>
  <si>
    <t>154</t>
  </si>
  <si>
    <t>Володимир-Волинський міський суд Волинської області</t>
  </si>
  <si>
    <t>155</t>
  </si>
  <si>
    <t>Горохівський районний суд Волинської області</t>
  </si>
  <si>
    <t>156</t>
  </si>
  <si>
    <t>Іваничівський районний суд Волинської області</t>
  </si>
  <si>
    <t>157</t>
  </si>
  <si>
    <t>Камінь-Каширський районний суд Волинської області</t>
  </si>
  <si>
    <t>158</t>
  </si>
  <si>
    <t>Ківерцівський районний суд Волинської області</t>
  </si>
  <si>
    <t>159</t>
  </si>
  <si>
    <t>Ковельський міськрайонний суд Волинської області</t>
  </si>
  <si>
    <t>160</t>
  </si>
  <si>
    <t>Локачинський районний суд Волинської області</t>
  </si>
  <si>
    <t>161</t>
  </si>
  <si>
    <t>Луцький міськрайонний суд Волинської області</t>
  </si>
  <si>
    <t>162</t>
  </si>
  <si>
    <t>Любешівський районний суд Волинської області</t>
  </si>
  <si>
    <t>163</t>
  </si>
  <si>
    <t>Любомльський районний суд Волинської області</t>
  </si>
  <si>
    <t>164</t>
  </si>
  <si>
    <t>Маневицький районний суд Волинської області</t>
  </si>
  <si>
    <t>165</t>
  </si>
  <si>
    <t>Нововолинський міський суд Волинської області</t>
  </si>
  <si>
    <t>166</t>
  </si>
  <si>
    <t>Ратнівський районний суд Волинської області</t>
  </si>
  <si>
    <t>167</t>
  </si>
  <si>
    <t>Рожищенський районний суд Волинської області</t>
  </si>
  <si>
    <t>168</t>
  </si>
  <si>
    <t>Старовижівський районний суд Волинської області</t>
  </si>
  <si>
    <t>169</t>
  </si>
  <si>
    <t>Турійський районний суд Волинської області</t>
  </si>
  <si>
    <t>170</t>
  </si>
  <si>
    <t>Шацький районний суд Волинської області</t>
  </si>
  <si>
    <t>Дніпропетровська область</t>
  </si>
  <si>
    <t>199</t>
  </si>
  <si>
    <t>Амур-Нижньодніпровський районний суд м.Дніпропетровська</t>
  </si>
  <si>
    <t>171</t>
  </si>
  <si>
    <t>Апостолівський районний суд Дніпропетровської області</t>
  </si>
  <si>
    <t>200</t>
  </si>
  <si>
    <t>Бабушкінський районний суд м.Дніпропетровська</t>
  </si>
  <si>
    <t>207</t>
  </si>
  <si>
    <t>Баглійський районний суд м.Дніпродзержинська</t>
  </si>
  <si>
    <t>172</t>
  </si>
  <si>
    <t>Васильківський районний суд Дніпропетровської області</t>
  </si>
  <si>
    <t>173</t>
  </si>
  <si>
    <t>Верхньодніпровський районний суд Дніпропетровської області</t>
  </si>
  <si>
    <t>174</t>
  </si>
  <si>
    <t>Вільногірський міський суд Дніпропетровської області</t>
  </si>
  <si>
    <t>210</t>
  </si>
  <si>
    <t>Дзержинський районний суд м.Кривого Рогу</t>
  </si>
  <si>
    <t>209</t>
  </si>
  <si>
    <t>Дніпровський районний суд м.Дніпродзержинська</t>
  </si>
  <si>
    <t>175</t>
  </si>
  <si>
    <t>Дніпропетровський районний суд Дніпропетровської області</t>
  </si>
  <si>
    <t>211</t>
  </si>
  <si>
    <t>Довгінцевський районний суд м.Кривого Рогу</t>
  </si>
  <si>
    <t>201</t>
  </si>
  <si>
    <t>Жовтневий районний суд м.Дніпропетровська</t>
  </si>
  <si>
    <t>212</t>
  </si>
  <si>
    <t>Жовтневий районний суд м.Кривого Рогу</t>
  </si>
  <si>
    <t>176</t>
  </si>
  <si>
    <t>Жовтоводський міський суд Дніпропетровської області</t>
  </si>
  <si>
    <t>208</t>
  </si>
  <si>
    <t>Заводський районний суд м.Дніпродзержинська </t>
  </si>
  <si>
    <t>213</t>
  </si>
  <si>
    <t>Інгулецький районний суд м.Кривого Рогу</t>
  </si>
  <si>
    <t>202</t>
  </si>
  <si>
    <t>Індустріальний районний суд м.Дніпропетровська</t>
  </si>
  <si>
    <t>203</t>
  </si>
  <si>
    <t>Кіровський районний суд м.Дніпропетровська</t>
  </si>
  <si>
    <t>204</t>
  </si>
  <si>
    <t>Красногвардійський районний суд м.Дніпропетровська</t>
  </si>
  <si>
    <t>177</t>
  </si>
  <si>
    <t>Криворізький районний суд Дніпропетровської області</t>
  </si>
  <si>
    <t>178</t>
  </si>
  <si>
    <t>Криничанський районний суд Дніпропетровської області</t>
  </si>
  <si>
    <t>205</t>
  </si>
  <si>
    <t>Ленінський районний суд м.Дніпропетровська</t>
  </si>
  <si>
    <t>179</t>
  </si>
  <si>
    <t>Магдалинівський районний суд Дніпропетровської області</t>
  </si>
  <si>
    <t>180</t>
  </si>
  <si>
    <t>Марганецький міський суд Дніпропетровської області</t>
  </si>
  <si>
    <t>181</t>
  </si>
  <si>
    <t>Межівський районний суд Дніпропетровської області</t>
  </si>
  <si>
    <t>182</t>
  </si>
  <si>
    <t>Нікопольський міськрайонний суд Дніпропетровської області</t>
  </si>
  <si>
    <t>183</t>
  </si>
  <si>
    <t>Новомосковський міськрайонний суд Дніпропетровської області</t>
  </si>
  <si>
    <t>184</t>
  </si>
  <si>
    <t>Орджонікідзевський міський суд Дніпропетровської області</t>
  </si>
  <si>
    <t>185</t>
  </si>
  <si>
    <t>Павлоградський міськрайонний суд Дніпропетровської області</t>
  </si>
  <si>
    <t>186</t>
  </si>
  <si>
    <t>Першотравенський міський суд Дніпропетровської області</t>
  </si>
  <si>
    <t>187</t>
  </si>
  <si>
    <t>Петриківський районний суд Дніпропетровської області</t>
  </si>
  <si>
    <t>188</t>
  </si>
  <si>
    <t>Петропавлівський районний суд Дніпропетровської області</t>
  </si>
  <si>
    <t>189</t>
  </si>
  <si>
    <t>Покровський районний суд Дніпропетровської області</t>
  </si>
  <si>
    <t>190</t>
  </si>
  <si>
    <t>П'ятихатський районний суд Дніпропетровської області</t>
  </si>
  <si>
    <t>214</t>
  </si>
  <si>
    <t>Саксаганський районний суд м.Кривого Рогу</t>
  </si>
  <si>
    <t>206</t>
  </si>
  <si>
    <t>Самарський районний суд м.Дніпропетровська</t>
  </si>
  <si>
    <t>191</t>
  </si>
  <si>
    <t>Синельниківський міськрайонний суд Дніпропетровської області</t>
  </si>
  <si>
    <t>192</t>
  </si>
  <si>
    <t>Солонянський районний суд Дніпропетровської області</t>
  </si>
  <si>
    <t>193</t>
  </si>
  <si>
    <t>Софіївський районний суд Дніпропетровської області </t>
  </si>
  <si>
    <t>194</t>
  </si>
  <si>
    <t>Тернівський міський суд Дніпропетровської області</t>
  </si>
  <si>
    <t>215</t>
  </si>
  <si>
    <t>Тернівський районний суд м.Кривого Рогу</t>
  </si>
  <si>
    <t>195</t>
  </si>
  <si>
    <t>Томаківський районний суд Дніпропетровської області</t>
  </si>
  <si>
    <t>196</t>
  </si>
  <si>
    <t>Царичанський районний суд Дніпропетровської області</t>
  </si>
  <si>
    <t>216</t>
  </si>
  <si>
    <t>Центрально-Міський районний суд м.Кривого Рогу</t>
  </si>
  <si>
    <t>197</t>
  </si>
  <si>
    <t>Широківський районний суд Дніпропетровської області</t>
  </si>
  <si>
    <t>198</t>
  </si>
  <si>
    <t>Юр'ївський районний суд Дніпропетровської області</t>
  </si>
  <si>
    <t>Донецька область</t>
  </si>
  <si>
    <t>217</t>
  </si>
  <si>
    <t>Авдіївський міський суд Донецької області</t>
  </si>
  <si>
    <t>218</t>
  </si>
  <si>
    <t>Амвросіївський районний суд Донецької області</t>
  </si>
  <si>
    <t>219</t>
  </si>
  <si>
    <t>Артемівський міськрайонний суд Донецької області</t>
  </si>
  <si>
    <t>254</t>
  </si>
  <si>
    <t>Будьоннівський районний суд  м.Донецька</t>
  </si>
  <si>
    <t>220</t>
  </si>
  <si>
    <t>Великоновосілківський районний суд Донецької області</t>
  </si>
  <si>
    <t>221</t>
  </si>
  <si>
    <t>Волноваський районний суд Донецької області</t>
  </si>
  <si>
    <t>222</t>
  </si>
  <si>
    <t>Володарський районний суд Донецької області</t>
  </si>
  <si>
    <t>255</t>
  </si>
  <si>
    <t>Ворошиловський районний суд м. Донецька</t>
  </si>
  <si>
    <t>223</t>
  </si>
  <si>
    <t>Вугледарський міський суд Донецької області</t>
  </si>
  <si>
    <t>267</t>
  </si>
  <si>
    <t>Гірницький районний суд м.Макіївки</t>
  </si>
  <si>
    <t>224</t>
  </si>
  <si>
    <t>Дебальцевський міський суд Донецької області</t>
  </si>
  <si>
    <t>225</t>
  </si>
  <si>
    <t>Дзержинський міський суд Донецької області</t>
  </si>
  <si>
    <t>226</t>
  </si>
  <si>
    <t>Димитровський міський суд Донецької області</t>
  </si>
  <si>
    <t>227</t>
  </si>
  <si>
    <t>Добропільський міськрайонний суд Донецької області</t>
  </si>
  <si>
    <t>228</t>
  </si>
  <si>
    <t>Докучаєвський міський суд Донецької області</t>
  </si>
  <si>
    <t>229</t>
  </si>
  <si>
    <t>Дружківський міський суд Донецької області</t>
  </si>
  <si>
    <t>230</t>
  </si>
  <si>
    <t>Єнакіївський міський суд Донецької області</t>
  </si>
  <si>
    <t>231</t>
  </si>
  <si>
    <t>Жданівський міський суд Донецької області</t>
  </si>
  <si>
    <t>263</t>
  </si>
  <si>
    <t>Жовтневий районний суд  м.Маріуполя</t>
  </si>
  <si>
    <t>264</t>
  </si>
  <si>
    <t>Іллічівський районний суд  м.Маріуполя</t>
  </si>
  <si>
    <t>251</t>
  </si>
  <si>
    <t>Калинінський районний суд  м.Горлівки</t>
  </si>
  <si>
    <t>256</t>
  </si>
  <si>
    <t>Калінінський районний суд  м.Донецька</t>
  </si>
  <si>
    <t>257</t>
  </si>
  <si>
    <t>Київський районний суд  м.Донецька</t>
  </si>
  <si>
    <t>232</t>
  </si>
  <si>
    <t>Кіровський міський суд Донецької області</t>
  </si>
  <si>
    <t>258</t>
  </si>
  <si>
    <t>Кіровський районний суд м.Донецька</t>
  </si>
  <si>
    <t>268</t>
  </si>
  <si>
    <t>Кіровський районний суд  м.Макіївки</t>
  </si>
  <si>
    <t>233</t>
  </si>
  <si>
    <t>Костянтинівський міськрайонний суд Донецької області</t>
  </si>
  <si>
    <t>234</t>
  </si>
  <si>
    <t>Краматорський міський суд Донецької області</t>
  </si>
  <si>
    <t>235</t>
  </si>
  <si>
    <t>Красноармійський міськрайонний суд Донецької області</t>
  </si>
  <si>
    <t>236</t>
  </si>
  <si>
    <t>Краснолиманський міський суд Донецької області</t>
  </si>
  <si>
    <t>259</t>
  </si>
  <si>
    <t>Куйбишевський районний суд м.Донецька</t>
  </si>
  <si>
    <t>260</t>
  </si>
  <si>
    <t>Ленінський районний суд  м.Донецька</t>
  </si>
  <si>
    <t>237</t>
  </si>
  <si>
    <t>252</t>
  </si>
  <si>
    <t>Микитівський районний суд  м.Горлівки</t>
  </si>
  <si>
    <t>238</t>
  </si>
  <si>
    <t>Новоазовський районний суд Донецької області</t>
  </si>
  <si>
    <t>239</t>
  </si>
  <si>
    <t>Новогродівський міський суд Донецької області</t>
  </si>
  <si>
    <t>240</t>
  </si>
  <si>
    <t>Олександрівський районний суд Донецької області</t>
  </si>
  <si>
    <t>265</t>
  </si>
  <si>
    <t>Орджонікідський районний суд м.Маріуполя</t>
  </si>
  <si>
    <t>241</t>
  </si>
  <si>
    <t>Першотравневий районний суд Донецької області</t>
  </si>
  <si>
    <t>261</t>
  </si>
  <si>
    <t>Петровський районний суд м.Донецька</t>
  </si>
  <si>
    <t>266</t>
  </si>
  <si>
    <t>Приморський районний суд м.Маріуполя</t>
  </si>
  <si>
    <t>262</t>
  </si>
  <si>
    <t>Пролетарський районний суд м.Донецька</t>
  </si>
  <si>
    <t>242</t>
  </si>
  <si>
    <t>Селидівський міський суд Донецької області</t>
  </si>
  <si>
    <t>243</t>
  </si>
  <si>
    <t>Слов'янський міськрайонний суд суд Донецької області</t>
  </si>
  <si>
    <t>244</t>
  </si>
  <si>
    <t>Сніжнянський міський суд Донецької області</t>
  </si>
  <si>
    <t>269</t>
  </si>
  <si>
    <t>Совєтський районний суд  м.Макіївки</t>
  </si>
  <si>
    <t>245</t>
  </si>
  <si>
    <t>Старобешівський районний суд Донецької області</t>
  </si>
  <si>
    <t>246</t>
  </si>
  <si>
    <t>Тельманівський районний суд Донецької області</t>
  </si>
  <si>
    <t>247</t>
  </si>
  <si>
    <t>Торезький міський суд Донецької області</t>
  </si>
  <si>
    <t>248</t>
  </si>
  <si>
    <t>Харцизький міський суд Донецької області</t>
  </si>
  <si>
    <t>253</t>
  </si>
  <si>
    <t>Центрально-Міський районний суд  м.Горлівки</t>
  </si>
  <si>
    <t>270</t>
  </si>
  <si>
    <t>Центрально-Міський районний суд м.Макіївки</t>
  </si>
  <si>
    <t>271</t>
  </si>
  <si>
    <t>Червоногвардійський районний суд м.Макіївки</t>
  </si>
  <si>
    <t>249</t>
  </si>
  <si>
    <t>Шахтарський міськрайонний суд Донецької області</t>
  </si>
  <si>
    <t>250</t>
  </si>
  <si>
    <t>Ясинуватський міськрайонний суд Донецької області</t>
  </si>
  <si>
    <t>Житомирська область</t>
  </si>
  <si>
    <t>272</t>
  </si>
  <si>
    <t>Андрушівський районний суд Житомирської області</t>
  </si>
  <si>
    <t>273</t>
  </si>
  <si>
    <t>Баранівський районний суд Житомирської області</t>
  </si>
  <si>
    <t>274</t>
  </si>
  <si>
    <t>Бердичівський міськрайонний суд Житомирської області</t>
  </si>
  <si>
    <t>295</t>
  </si>
  <si>
    <t>Богунський районний суд м. Житомира</t>
  </si>
  <si>
    <t>275</t>
  </si>
  <si>
    <t>Брусилівський районний  суд Житомирської області</t>
  </si>
  <si>
    <t>276</t>
  </si>
  <si>
    <t>Володарсько-Волинський районний суд Житомирської області</t>
  </si>
  <si>
    <t>277</t>
  </si>
  <si>
    <t>Ємільчинський районний суд Житомирської області</t>
  </si>
  <si>
    <t>278</t>
  </si>
  <si>
    <t>Житомирський районний суд Житомирської області</t>
  </si>
  <si>
    <t>296</t>
  </si>
  <si>
    <t>Корольовський районний суд м. Житомира</t>
  </si>
  <si>
    <t>279</t>
  </si>
  <si>
    <t>Коростенський міськрайонний суд Житомирської області</t>
  </si>
  <si>
    <t>280</t>
  </si>
  <si>
    <t>Коростишівський районний суд Житомирської області</t>
  </si>
  <si>
    <t>281</t>
  </si>
  <si>
    <t>Лугинський районний суд Житомирської області</t>
  </si>
  <si>
    <t>282</t>
  </si>
  <si>
    <t>Любарський районний суд Житомирської області</t>
  </si>
  <si>
    <t>283</t>
  </si>
  <si>
    <t>Малинський районний суд Житомирської області</t>
  </si>
  <si>
    <t>284</t>
  </si>
  <si>
    <t>Народицький районний суд Житомирської області</t>
  </si>
  <si>
    <t>285</t>
  </si>
  <si>
    <t>Новоград-Волинський міськрайонний суд Житомирської області</t>
  </si>
  <si>
    <t>286</t>
  </si>
  <si>
    <t>Овруцький районний суд Житомирської області</t>
  </si>
  <si>
    <t>287</t>
  </si>
  <si>
    <t>Олевський районний суд Житомирської області</t>
  </si>
  <si>
    <t>288</t>
  </si>
  <si>
    <t>Попільнянський районний суд Житомирської області</t>
  </si>
  <si>
    <t>289</t>
  </si>
  <si>
    <t>Радомишльський районний суд Житомирської області</t>
  </si>
  <si>
    <t>290</t>
  </si>
  <si>
    <t>Романівський районний суд Житомирської області</t>
  </si>
  <si>
    <t>291</t>
  </si>
  <si>
    <t>Ружинський районний суд Житомирської області</t>
  </si>
  <si>
    <t>292</t>
  </si>
  <si>
    <t>Червоноармійський районний суд Житомирської області</t>
  </si>
  <si>
    <t>293</t>
  </si>
  <si>
    <t>Черняхівський районний суд Житомирської області</t>
  </si>
  <si>
    <t>294</t>
  </si>
  <si>
    <t>Чуднівський районний суд Житомирської області</t>
  </si>
  <si>
    <t>Закарпатська область</t>
  </si>
  <si>
    <t>297</t>
  </si>
  <si>
    <t>Берегівський районний суд Закарпатської області</t>
  </si>
  <si>
    <t>298</t>
  </si>
  <si>
    <t>Великоберезнянський районний суд Закарпатської області</t>
  </si>
  <si>
    <t>299</t>
  </si>
  <si>
    <t>Виноградівський районний суд Закарпатської області</t>
  </si>
  <si>
    <t>300</t>
  </si>
  <si>
    <t>Воловецький районний суд Закарпатської області</t>
  </si>
  <si>
    <t>301</t>
  </si>
  <si>
    <t>Іршавський районний суд Закарпатської області</t>
  </si>
  <si>
    <t>302</t>
  </si>
  <si>
    <t>Міжгірський районний суд Закарпатської області</t>
  </si>
  <si>
    <t>303</t>
  </si>
  <si>
    <t>Мукачівський міськрайонний суд суд Закарпатської області</t>
  </si>
  <si>
    <t>304</t>
  </si>
  <si>
    <t>Перечинський районний суд Закарпатської області</t>
  </si>
  <si>
    <t>305</t>
  </si>
  <si>
    <t>Рахівський районний суд Закарпатської області</t>
  </si>
  <si>
    <t>306</t>
  </si>
  <si>
    <t>Свалявський районний суд Закарпатської області</t>
  </si>
  <si>
    <t>307</t>
  </si>
  <si>
    <t>Тячівський районний суд Закарпатської області</t>
  </si>
  <si>
    <t>308</t>
  </si>
  <si>
    <t>Ужгородський міськрайонний суд Закарпатської області</t>
  </si>
  <si>
    <t>309</t>
  </si>
  <si>
    <t>Хустський районний суд Закарпатської області</t>
  </si>
  <si>
    <t>Запорізька область</t>
  </si>
  <si>
    <t>310</t>
  </si>
  <si>
    <t>Бердянський міськрайонний суд Запорізької області</t>
  </si>
  <si>
    <t>311</t>
  </si>
  <si>
    <t>Василівський районний суд Запорізької області</t>
  </si>
  <si>
    <t>312</t>
  </si>
  <si>
    <t>Великобілозерський районний суд Запорізької області</t>
  </si>
  <si>
    <t>313</t>
  </si>
  <si>
    <t>Веселівський районний суд Запорізької області</t>
  </si>
  <si>
    <t>314</t>
  </si>
  <si>
    <t>Вільнянський районний суд Запорізької області</t>
  </si>
  <si>
    <t>315</t>
  </si>
  <si>
    <t>Гуляйпільський районний суд Запорізької області</t>
  </si>
  <si>
    <t>316</t>
  </si>
  <si>
    <t>Енергодарський міський суд Запорізької області</t>
  </si>
  <si>
    <t>331</t>
  </si>
  <si>
    <t>Жовтневий районний суд м. Запоріжжя</t>
  </si>
  <si>
    <t>332</t>
  </si>
  <si>
    <t>Заводський районний суд м. Запоріжжя</t>
  </si>
  <si>
    <t>317</t>
  </si>
  <si>
    <t>Запорізький районний суд Запорізької області</t>
  </si>
  <si>
    <t>318</t>
  </si>
  <si>
    <t>Кам'янсько-Дніпровський районний  суд Запорізької області</t>
  </si>
  <si>
    <t>333</t>
  </si>
  <si>
    <t>Комунарський районний суд Запорізької області</t>
  </si>
  <si>
    <t>319</t>
  </si>
  <si>
    <t>Куйбишевський районний суд Запорізької області</t>
  </si>
  <si>
    <t>334</t>
  </si>
  <si>
    <t>Ленінський районний суд м. Запоріжжя</t>
  </si>
  <si>
    <t>320</t>
  </si>
  <si>
    <t>Мелітопольський міськрайонний суд Запорізької області</t>
  </si>
  <si>
    <t>321</t>
  </si>
  <si>
    <t>Михайлівський районний суд Запорізької області</t>
  </si>
  <si>
    <t>322</t>
  </si>
  <si>
    <t>Новомиколаївський районний суд Запорізької області</t>
  </si>
  <si>
    <t>335</t>
  </si>
  <si>
    <t>Орджонікідзевський районний суд м. Запоріжжя</t>
  </si>
  <si>
    <t>323</t>
  </si>
  <si>
    <t>Оріхівський районний суд Запорізької області</t>
  </si>
  <si>
    <t>324</t>
  </si>
  <si>
    <t>Пологівський районний суд Запорізької області</t>
  </si>
  <si>
    <t>325</t>
  </si>
  <si>
    <t>Приазовський районний суд Запорізької області</t>
  </si>
  <si>
    <t>326</t>
  </si>
  <si>
    <t>Приморський районний суд Запорізької області</t>
  </si>
  <si>
    <t>327</t>
  </si>
  <si>
    <t>Розівський районний суд Запорізької області</t>
  </si>
  <si>
    <t>328</t>
  </si>
  <si>
    <t>Токмацький районний суд Запорізької області</t>
  </si>
  <si>
    <t>337</t>
  </si>
  <si>
    <t>Хортицький районний суд Запорізької області</t>
  </si>
  <si>
    <t>329</t>
  </si>
  <si>
    <t>Чернігівський районний суд Запорізької області</t>
  </si>
  <si>
    <t>336</t>
  </si>
  <si>
    <t>Шевченківський районний суд м. Запоріжжя</t>
  </si>
  <si>
    <t>330</t>
  </si>
  <si>
    <t>Якимівський районний суд Запорізької області</t>
  </si>
  <si>
    <t>Івано-Франківська область</t>
  </si>
  <si>
    <t>338</t>
  </si>
  <si>
    <t>Богородчанський районний суд Івано-Франківської області</t>
  </si>
  <si>
    <t>339</t>
  </si>
  <si>
    <t>Болехівський міський суд Івано-Франківської області</t>
  </si>
  <si>
    <t>340</t>
  </si>
  <si>
    <t>Верховинський районний суд Івано-Франківської області</t>
  </si>
  <si>
    <t>341</t>
  </si>
  <si>
    <t>Галицький районний суд Івано-Франківської області</t>
  </si>
  <si>
    <t>342</t>
  </si>
  <si>
    <t>Городенківський районний суд Івано-Франківської області</t>
  </si>
  <si>
    <t>343</t>
  </si>
  <si>
    <t>Долинський районний суд Івано-Франківської області</t>
  </si>
  <si>
    <t>344</t>
  </si>
  <si>
    <t>Івано-Франківський міський суд Івано-Франківської області</t>
  </si>
  <si>
    <t>345</t>
  </si>
  <si>
    <t>Калуський міськрайонний суд Івано-Франківської області</t>
  </si>
  <si>
    <t>346</t>
  </si>
  <si>
    <t>Коломийський міськрайонний суд Івано-Франківської області</t>
  </si>
  <si>
    <t>347</t>
  </si>
  <si>
    <t>Косівський районний суд Івано-Франківської області</t>
  </si>
  <si>
    <t>348</t>
  </si>
  <si>
    <t>Надвірнянський районний суд Івано-Франківської області</t>
  </si>
  <si>
    <t>349</t>
  </si>
  <si>
    <t>Рогатинський районний суд Івано-Франківської області</t>
  </si>
  <si>
    <t>350</t>
  </si>
  <si>
    <t>Рожнятівський районний суд Івано-Франківської області</t>
  </si>
  <si>
    <t>351</t>
  </si>
  <si>
    <t>Снятинський районний суд Івано-Франківської області</t>
  </si>
  <si>
    <t>352</t>
  </si>
  <si>
    <t>Тисменицький районний суд Івано-Франківської області</t>
  </si>
  <si>
    <t>353</t>
  </si>
  <si>
    <t>Тлумацький районний суд Івано-Франківської області</t>
  </si>
  <si>
    <t>354</t>
  </si>
  <si>
    <t>Яремчанський міський суд Івано-Франківської області </t>
  </si>
  <si>
    <t>Київська область</t>
  </si>
  <si>
    <t>355</t>
  </si>
  <si>
    <t>Баришівський районний суд Київської області</t>
  </si>
  <si>
    <t>356</t>
  </si>
  <si>
    <t>Березанський міський суд Київської області</t>
  </si>
  <si>
    <t>357</t>
  </si>
  <si>
    <t>Білоцерківський міськрайонний суд Київської області</t>
  </si>
  <si>
    <t>358</t>
  </si>
  <si>
    <t>Богуславський районний суд Київської області</t>
  </si>
  <si>
    <t>359</t>
  </si>
  <si>
    <t>Бориспільський міськрайонний суд Київської області</t>
  </si>
  <si>
    <t>360</t>
  </si>
  <si>
    <t>Бородянський районний суд Київської області</t>
  </si>
  <si>
    <t>361</t>
  </si>
  <si>
    <t>Броварський міськрайонний суд Київської області</t>
  </si>
  <si>
    <t>362</t>
  </si>
  <si>
    <t>Васильківський міськрайонний суд Київської області</t>
  </si>
  <si>
    <t>363</t>
  </si>
  <si>
    <t>Вишгородський районний суд Київської області</t>
  </si>
  <si>
    <t>364</t>
  </si>
  <si>
    <t>Володарський районний суд Київської області</t>
  </si>
  <si>
    <t>365</t>
  </si>
  <si>
    <t>Згурівський районний суд Київської області</t>
  </si>
  <si>
    <t>366</t>
  </si>
  <si>
    <t>Іванківський районний  суд Київської області</t>
  </si>
  <si>
    <t>367</t>
  </si>
  <si>
    <t>Ірпінський міський суд Київської області</t>
  </si>
  <si>
    <t>368</t>
  </si>
  <si>
    <t>Кагарлицький районний суд Київської області</t>
  </si>
  <si>
    <t>369</t>
  </si>
  <si>
    <t>Києво-Святошинський районний суд Київської області</t>
  </si>
  <si>
    <t>370</t>
  </si>
  <si>
    <t>Макарівський районний суд Київської області</t>
  </si>
  <si>
    <t>371</t>
  </si>
  <si>
    <t>Миронівський районний суд Київської області</t>
  </si>
  <si>
    <t>372</t>
  </si>
  <si>
    <t>Обухівський районний суд Київської області</t>
  </si>
  <si>
    <t>373</t>
  </si>
  <si>
    <t>Переяслов-Хмельницький міськрайонний суд Київської області</t>
  </si>
  <si>
    <t>374</t>
  </si>
  <si>
    <t>Ржищевський міський суд Київської області</t>
  </si>
  <si>
    <t>375</t>
  </si>
  <si>
    <t>Рокитнянський районний суд Київської області</t>
  </si>
  <si>
    <t>376</t>
  </si>
  <si>
    <t>Сквирський районний суд Київської області</t>
  </si>
  <si>
    <t>377</t>
  </si>
  <si>
    <t>Славутицький міський суд Київської області</t>
  </si>
  <si>
    <t>378</t>
  </si>
  <si>
    <t>Ставищенський районний суд Київської області</t>
  </si>
  <si>
    <t>379</t>
  </si>
  <si>
    <t>Таращанський районний суд Київської області</t>
  </si>
  <si>
    <t>380</t>
  </si>
  <si>
    <t>Тетіївський районний суд Київської області</t>
  </si>
  <si>
    <t>381</t>
  </si>
  <si>
    <t>Фастівський міськрайонний суд Київської області</t>
  </si>
  <si>
    <t>382</t>
  </si>
  <si>
    <t>Яготинський районний суд Київської області</t>
  </si>
  <si>
    <t>Кіровоградська область</t>
  </si>
  <si>
    <t>383</t>
  </si>
  <si>
    <t>Бобринецький районний суд Кіровоградської області</t>
  </si>
  <si>
    <t>384</t>
  </si>
  <si>
    <t>Вільшанський районний суд Кіровоградської області</t>
  </si>
  <si>
    <t>385</t>
  </si>
  <si>
    <t>Гайворонський районний суд Кіровоградської області</t>
  </si>
  <si>
    <t>386</t>
  </si>
  <si>
    <t>Голованівський районний суд Кіровоградської області</t>
  </si>
  <si>
    <t>387</t>
  </si>
  <si>
    <t>Добровеличківський районний суд Кіровоградської області</t>
  </si>
  <si>
    <t>388</t>
  </si>
  <si>
    <t>Долинський районний суд Кіровоградської області</t>
  </si>
  <si>
    <t>389</t>
  </si>
  <si>
    <t>Знам’янський міськрайонний суд Кіровоградської області</t>
  </si>
  <si>
    <t>390</t>
  </si>
  <si>
    <t>Кіровоградський районний суд Кіровоградської області</t>
  </si>
  <si>
    <t>404</t>
  </si>
  <si>
    <t>Кіровський районний суд м.Кіровограда</t>
  </si>
  <si>
    <t>391</t>
  </si>
  <si>
    <t>Компаніївський районний суд Кіровоградської області</t>
  </si>
  <si>
    <t>405</t>
  </si>
  <si>
    <t>Ленінський районний суд м.Кіровограда</t>
  </si>
  <si>
    <t>392</t>
  </si>
  <si>
    <t>Маловисківський районний суд Кіровоградської області</t>
  </si>
  <si>
    <t>393</t>
  </si>
  <si>
    <t>Новгородківський районний суд Кіровоградської області</t>
  </si>
  <si>
    <t>394</t>
  </si>
  <si>
    <t>Новоархангельський районний суд Кіровоградської області</t>
  </si>
  <si>
    <t>395</t>
  </si>
  <si>
    <t>Новомиргородський районний суд Кіровоградської області</t>
  </si>
  <si>
    <t>396</t>
  </si>
  <si>
    <t>Новоукраїнський районний суд Кіровоградської області</t>
  </si>
  <si>
    <t>397</t>
  </si>
  <si>
    <t>Олександрівський районний суд Кіровоградської області</t>
  </si>
  <si>
    <t>398</t>
  </si>
  <si>
    <t>Олександрійський міськрайонний суд Кіровоградської області</t>
  </si>
  <si>
    <t>399</t>
  </si>
  <si>
    <t>Онуфріївський районний суд Кіровоградської області</t>
  </si>
  <si>
    <t>400</t>
  </si>
  <si>
    <t>Петрівський районний суд Кіровоградської області</t>
  </si>
  <si>
    <t>401</t>
  </si>
  <si>
    <t>Світловодський міськрайонний суд Кіровоградської області</t>
  </si>
  <si>
    <t>402</t>
  </si>
  <si>
    <t>Ульяновський районний суд Кіровоградської області</t>
  </si>
  <si>
    <t>403</t>
  </si>
  <si>
    <t>Устинівський районний суд Кіровоградської області</t>
  </si>
  <si>
    <t>Луганська область</t>
  </si>
  <si>
    <t>406</t>
  </si>
  <si>
    <t>Алчевський міський суд Луганської області</t>
  </si>
  <si>
    <t>407</t>
  </si>
  <si>
    <t>Антрацитівський міськрайонний суд Луганської області</t>
  </si>
  <si>
    <t>434</t>
  </si>
  <si>
    <t>Артемівський районний суд м. Луганська</t>
  </si>
  <si>
    <t>408</t>
  </si>
  <si>
    <t>Біловодський районний суд Луганської області</t>
  </si>
  <si>
    <t>409</t>
  </si>
  <si>
    <t>Білокуракинський районний суд Луганської області</t>
  </si>
  <si>
    <t>410</t>
  </si>
  <si>
    <t>Брянківський міський суд Луганської області</t>
  </si>
  <si>
    <t>435</t>
  </si>
  <si>
    <t>Жовтневий районний суд м. Луганська</t>
  </si>
  <si>
    <t>436</t>
  </si>
  <si>
    <t>Кам’янобрідський районний суд м. Луганська</t>
  </si>
  <si>
    <t>411</t>
  </si>
  <si>
    <t>Кіровський міський суд Луганської області</t>
  </si>
  <si>
    <t>412</t>
  </si>
  <si>
    <t>Краснодонський міськрайонний суд Луганської області</t>
  </si>
  <si>
    <t>413</t>
  </si>
  <si>
    <t>Краснолуцький міський суд Луганської області</t>
  </si>
  <si>
    <t>414</t>
  </si>
  <si>
    <t>Кремінський районний суд Луганської області</t>
  </si>
  <si>
    <t>437</t>
  </si>
  <si>
    <t>Ленінський районний суд м. Луганська</t>
  </si>
  <si>
    <t>415</t>
  </si>
  <si>
    <t>Лисичанський міський суд Луганської області</t>
  </si>
  <si>
    <t>416</t>
  </si>
  <si>
    <t>Лутугинський районний суд Луганської області</t>
  </si>
  <si>
    <t>417</t>
  </si>
  <si>
    <t>Марківський районний суд Луганської області</t>
  </si>
  <si>
    <t>418</t>
  </si>
  <si>
    <t>Міловський районний суд Луганської області</t>
  </si>
  <si>
    <t>419</t>
  </si>
  <si>
    <t>Новоайдарський районний суд Луганської області</t>
  </si>
  <si>
    <t>420</t>
  </si>
  <si>
    <t>Новопсковський районний суд Луганської області</t>
  </si>
  <si>
    <t>421</t>
  </si>
  <si>
    <t>Первомайський міський суд Луганської області</t>
  </si>
  <si>
    <t>422</t>
  </si>
  <si>
    <t>Перевальський районний суд Луганської області</t>
  </si>
  <si>
    <t>423</t>
  </si>
  <si>
    <t>Попаснянський районний суд Луганської області</t>
  </si>
  <si>
    <t>424</t>
  </si>
  <si>
    <t>Ровенківський міський суд Луганської області</t>
  </si>
  <si>
    <t>425</t>
  </si>
  <si>
    <t>Рубіжанський міський суд Луганської області</t>
  </si>
  <si>
    <t>426</t>
  </si>
  <si>
    <t>Сватівський районний суд Луганської області</t>
  </si>
  <si>
    <t>427</t>
  </si>
  <si>
    <t>Свердловський міський суд Луганської області</t>
  </si>
  <si>
    <t>428</t>
  </si>
  <si>
    <t>Сєверодонецький міський суд Луганської області</t>
  </si>
  <si>
    <t>429</t>
  </si>
  <si>
    <t>Слов’яносербський районний суд Луганської області</t>
  </si>
  <si>
    <t>430</t>
  </si>
  <si>
    <t>Станично-Луганський районний суд Луганської області</t>
  </si>
  <si>
    <t>431</t>
  </si>
  <si>
    <t>Старобільський районний суд Луганської області</t>
  </si>
  <si>
    <t>432</t>
  </si>
  <si>
    <t>Стахановський міський суд Луганської області</t>
  </si>
  <si>
    <t>433</t>
  </si>
  <si>
    <t>Троїцький районний суд Луганської області</t>
  </si>
  <si>
    <t>Львівська область</t>
  </si>
  <si>
    <t>438</t>
  </si>
  <si>
    <t>Бориславський міський суд Львівської області</t>
  </si>
  <si>
    <t>439</t>
  </si>
  <si>
    <t>Бродівський районний суд Львівської області</t>
  </si>
  <si>
    <t>440</t>
  </si>
  <si>
    <t>Буський районний суд Львівської області</t>
  </si>
  <si>
    <t>461</t>
  </si>
  <si>
    <t>Галицький районний суд м.Львова</t>
  </si>
  <si>
    <t>441</t>
  </si>
  <si>
    <t>Городоцький районний суд Львівської області</t>
  </si>
  <si>
    <t>442</t>
  </si>
  <si>
    <t>Дрогобицький міськрайонний суд Львівської області</t>
  </si>
  <si>
    <t>443</t>
  </si>
  <si>
    <t>Жидачівський районний суд Львівської області</t>
  </si>
  <si>
    <t>444</t>
  </si>
  <si>
    <t>Жовківський районний суд Львівської області</t>
  </si>
  <si>
    <t>462</t>
  </si>
  <si>
    <t>Залізничний районний суд м.Львова</t>
  </si>
  <si>
    <t>445</t>
  </si>
  <si>
    <t>Золочівський районний суд Львівської області</t>
  </si>
  <si>
    <t>446</t>
  </si>
  <si>
    <t>Кам'янка-Бузький районний суд Львівської області</t>
  </si>
  <si>
    <t>463</t>
  </si>
  <si>
    <t>Личаківський районний суд м.Львова</t>
  </si>
  <si>
    <t>447</t>
  </si>
  <si>
    <t>Миколаївський районний суд Львівської області</t>
  </si>
  <si>
    <t>448</t>
  </si>
  <si>
    <t>Мостиський районний суд Львівської області</t>
  </si>
  <si>
    <t>449</t>
  </si>
  <si>
    <t>Перемишлянський районний суд Львівської області</t>
  </si>
  <si>
    <t>450</t>
  </si>
  <si>
    <t>Пустомитівський районний суд Львівської області</t>
  </si>
  <si>
    <t>451</t>
  </si>
  <si>
    <t>Радехівський районний суд Львівської області</t>
  </si>
  <si>
    <t>452</t>
  </si>
  <si>
    <t>Самбірський міськрайонний суд Львівської області</t>
  </si>
  <si>
    <t>464</t>
  </si>
  <si>
    <t>Сихівський районний суд м.Львова</t>
  </si>
  <si>
    <t>453</t>
  </si>
  <si>
    <t>Сколівський районний суд Львівської області</t>
  </si>
  <si>
    <t>454</t>
  </si>
  <si>
    <t>Сокальський районний суд Львівської області</t>
  </si>
  <si>
    <t>455</t>
  </si>
  <si>
    <t>Старосамбірський районний суд Львівської області</t>
  </si>
  <si>
    <t>456</t>
  </si>
  <si>
    <t>Стрийський міськрайонний суд Львівської області</t>
  </si>
  <si>
    <t>457</t>
  </si>
  <si>
    <t>Трускавецький міський суд Львівської області</t>
  </si>
  <si>
    <t>458</t>
  </si>
  <si>
    <t>Турківський районний суд Львівської області</t>
  </si>
  <si>
    <t>465</t>
  </si>
  <si>
    <t>Франківський районний суд м.Львова</t>
  </si>
  <si>
    <t>459</t>
  </si>
  <si>
    <t>Червоноградський міський суд Львівської області</t>
  </si>
  <si>
    <t>466</t>
  </si>
  <si>
    <t>Шевченківський районний суд м.Львова</t>
  </si>
  <si>
    <t>460</t>
  </si>
  <si>
    <t>Яворівський районний суд Львівської області</t>
  </si>
  <si>
    <t>м. Київ</t>
  </si>
  <si>
    <t>752</t>
  </si>
  <si>
    <t>Голосіївський районний суд міста Києва</t>
  </si>
  <si>
    <t>753</t>
  </si>
  <si>
    <t>Дарницький районний суд міста Києва</t>
  </si>
  <si>
    <t>754</t>
  </si>
  <si>
    <t>Деснянський районний суд міста Києва</t>
  </si>
  <si>
    <t>755</t>
  </si>
  <si>
    <t>Дніпровський районний суд міста Києва</t>
  </si>
  <si>
    <t>756</t>
  </si>
  <si>
    <t>Оболонський районний суд міста Києва</t>
  </si>
  <si>
    <t>757</t>
  </si>
  <si>
    <t>Печерський районний суд міста Києва</t>
  </si>
  <si>
    <t>758</t>
  </si>
  <si>
    <t>Подільський районний суд міста Києва</t>
  </si>
  <si>
    <t>759</t>
  </si>
  <si>
    <t>Святошинський районний суд міста Києва</t>
  </si>
  <si>
    <t>760</t>
  </si>
  <si>
    <t>Солом'янський районний суд міста Києва</t>
  </si>
  <si>
    <t>761</t>
  </si>
  <si>
    <t>Шевченківський районний суд міста Києва</t>
  </si>
  <si>
    <t>м. Севастополь</t>
  </si>
  <si>
    <t>762</t>
  </si>
  <si>
    <t>Балаклавський районний суд міста Севастополя</t>
  </si>
  <si>
    <t>763</t>
  </si>
  <si>
    <t>Гагарінський районний суд міста Севастополя</t>
  </si>
  <si>
    <t>764</t>
  </si>
  <si>
    <t>Ленінський районний суд міста Севастополя</t>
  </si>
  <si>
    <t>765</t>
  </si>
  <si>
    <t>Нахімовський районний суд міста Севастополя</t>
  </si>
  <si>
    <t>Миколаївська область</t>
  </si>
  <si>
    <t>467</t>
  </si>
  <si>
    <t>Арбузинський районний суд Миколаївської області</t>
  </si>
  <si>
    <t>468</t>
  </si>
  <si>
    <t>Баштанський районний суд Миколаївської області</t>
  </si>
  <si>
    <t>469</t>
  </si>
  <si>
    <t>Березанський районний суд Миколаївської області</t>
  </si>
  <si>
    <t>470</t>
  </si>
  <si>
    <t>Березнегуватський районний суд Миколаївської області</t>
  </si>
  <si>
    <t>471</t>
  </si>
  <si>
    <t>Братський районний суд Миколаївської області</t>
  </si>
  <si>
    <t>472</t>
  </si>
  <si>
    <t>Веселинівський районний суд Миколаївської області</t>
  </si>
  <si>
    <t>473</t>
  </si>
  <si>
    <t>Вознесенський міськрайонний суд Миколаївської області</t>
  </si>
  <si>
    <t>474</t>
  </si>
  <si>
    <t>Врадіївський районний суд Миколаївської області</t>
  </si>
  <si>
    <t>475</t>
  </si>
  <si>
    <t>Доманівський районний суд Миколаївської області</t>
  </si>
  <si>
    <t>476</t>
  </si>
  <si>
    <t>Єланецький районний суд Миколаївської області</t>
  </si>
  <si>
    <t>477</t>
  </si>
  <si>
    <t>Жовтневий районний суд Миколаївської області</t>
  </si>
  <si>
    <t>487</t>
  </si>
  <si>
    <t>Заводський районний суд м. Миколаєва</t>
  </si>
  <si>
    <t>478</t>
  </si>
  <si>
    <t>Казанківський районний суд Миколаївської області</t>
  </si>
  <si>
    <t>488</t>
  </si>
  <si>
    <t>Корабельний районний суд м. Миколаєва</t>
  </si>
  <si>
    <t>479</t>
  </si>
  <si>
    <t>Кривоозерський районний суд Миколаївської області</t>
  </si>
  <si>
    <t>489</t>
  </si>
  <si>
    <t>Ленінський районний суд м. Миколаєва</t>
  </si>
  <si>
    <t>480</t>
  </si>
  <si>
    <t>Миколаївський районний суд Миколаївської області</t>
  </si>
  <si>
    <t>481</t>
  </si>
  <si>
    <t>Новобузький районний суд Миколаївської області</t>
  </si>
  <si>
    <t>482</t>
  </si>
  <si>
    <t>Новоодеський районний суд Миколаївської області</t>
  </si>
  <si>
    <t>483</t>
  </si>
  <si>
    <t>Очаківський  міськрайонний суд Миколаївської області</t>
  </si>
  <si>
    <t>484</t>
  </si>
  <si>
    <t>Первомайський міськрайонний суд Миколаївської області</t>
  </si>
  <si>
    <t>485</t>
  </si>
  <si>
    <t>Снігурівський районний суд Миколаївської області</t>
  </si>
  <si>
    <t>490</t>
  </si>
  <si>
    <t>Центральний районний суд м. Миколаєва</t>
  </si>
  <si>
    <t>486</t>
  </si>
  <si>
    <t>Южноукраїнський міський суд Миколаївської області</t>
  </si>
  <si>
    <t>Одеська область</t>
  </si>
  <si>
    <t>491</t>
  </si>
  <si>
    <t>Ананьївський районний суд Одеської області</t>
  </si>
  <si>
    <t>492</t>
  </si>
  <si>
    <t>Арцизький районний суд Одеської області</t>
  </si>
  <si>
    <t>493</t>
  </si>
  <si>
    <t>Балтський районний суд Одеської області</t>
  </si>
  <si>
    <t>494</t>
  </si>
  <si>
    <t>Березівський районний суд Одеської області</t>
  </si>
  <si>
    <t>495</t>
  </si>
  <si>
    <t>Білгород-Дністровський міськрайонний суд Одеської області</t>
  </si>
  <si>
    <t>496</t>
  </si>
  <si>
    <t>Біляївський районний суд Одеської області</t>
  </si>
  <si>
    <t>497</t>
  </si>
  <si>
    <t>Болградський районний суд Одеської області</t>
  </si>
  <si>
    <t>498</t>
  </si>
  <si>
    <t>Великомихайлівський районний суд Одеської області</t>
  </si>
  <si>
    <t>499</t>
  </si>
  <si>
    <t>Іванівський районний суд Одеської області</t>
  </si>
  <si>
    <t>500</t>
  </si>
  <si>
    <t>Ізмаїльський міськрайонний суд Одеської області</t>
  </si>
  <si>
    <t>501</t>
  </si>
  <si>
    <t>Іллічівський міський суд Одеської області</t>
  </si>
  <si>
    <t>520</t>
  </si>
  <si>
    <t>Київський районний м.Одеси</t>
  </si>
  <si>
    <t>502</t>
  </si>
  <si>
    <t>Кілійський районний суд Одеської області</t>
  </si>
  <si>
    <t>503</t>
  </si>
  <si>
    <t>Кодимський районний суд Одеської області</t>
  </si>
  <si>
    <t>504</t>
  </si>
  <si>
    <t>Комінтернівський районний суд Одеської області</t>
  </si>
  <si>
    <t>505</t>
  </si>
  <si>
    <t>Котовський міськрайонний суд Одеської області</t>
  </si>
  <si>
    <t>506</t>
  </si>
  <si>
    <t>Красноокнянський районний суд Одеської області</t>
  </si>
  <si>
    <t>507</t>
  </si>
  <si>
    <t>Любашівський районний суд Одеської області</t>
  </si>
  <si>
    <t>521</t>
  </si>
  <si>
    <t>Малиновський районний м.Одеси</t>
  </si>
  <si>
    <t>508</t>
  </si>
  <si>
    <t>Миколаївський районний суд Одеської області</t>
  </si>
  <si>
    <t>509</t>
  </si>
  <si>
    <t>Овідіопольський районний суд Одеської області</t>
  </si>
  <si>
    <t>522</t>
  </si>
  <si>
    <t>Приморський районний м.Одеси</t>
  </si>
  <si>
    <t>510</t>
  </si>
  <si>
    <t>Ренійський районний суд Одеської області</t>
  </si>
  <si>
    <t>511</t>
  </si>
  <si>
    <t>Роздільнянський районний суд Одеської області</t>
  </si>
  <si>
    <t>512</t>
  </si>
  <si>
    <t>Савранський районний суд Одеської області</t>
  </si>
  <si>
    <t>513</t>
  </si>
  <si>
    <t>Саратський районний суд Одеської області</t>
  </si>
  <si>
    <t>523</t>
  </si>
  <si>
    <t>Суворовський районний м.Одеси</t>
  </si>
  <si>
    <t>514</t>
  </si>
  <si>
    <t>Тарутинський районний суд Одеської області</t>
  </si>
  <si>
    <t>515</t>
  </si>
  <si>
    <t>Татарбунарський районний суд Одеської області</t>
  </si>
  <si>
    <t>516</t>
  </si>
  <si>
    <t>Теплодарський міський суд Одеської області</t>
  </si>
  <si>
    <t>517</t>
  </si>
  <si>
    <t>Фрунзівський районний суд Одеської області</t>
  </si>
  <si>
    <t>518</t>
  </si>
  <si>
    <t>Ширяївський районний суд Одеської області</t>
  </si>
  <si>
    <t>519</t>
  </si>
  <si>
    <t>Южний міський суд Одеської області</t>
  </si>
  <si>
    <t>Полтавська область</t>
  </si>
  <si>
    <t>524</t>
  </si>
  <si>
    <t>Автозаводський районний суд м.Кременчука</t>
  </si>
  <si>
    <t>525</t>
  </si>
  <si>
    <t>Великобагачанський районний суд Полтавської області</t>
  </si>
  <si>
    <t>526</t>
  </si>
  <si>
    <t>Гадяцький районний суд Полтавської області</t>
  </si>
  <si>
    <t>527</t>
  </si>
  <si>
    <t>Глобинський районний суд Полтавської області</t>
  </si>
  <si>
    <t>528</t>
  </si>
  <si>
    <t>Гребінківський районний суд Полтавської області</t>
  </si>
  <si>
    <t>529</t>
  </si>
  <si>
    <t>Диканський районний суд Полтавської області</t>
  </si>
  <si>
    <t>530</t>
  </si>
  <si>
    <t>Зіньківський районний суд Полтавської області</t>
  </si>
  <si>
    <t>531</t>
  </si>
  <si>
    <t>Карлівський районний суд Полтавської області</t>
  </si>
  <si>
    <t>552</t>
  </si>
  <si>
    <t>Київський районний м.Полтави</t>
  </si>
  <si>
    <t>532</t>
  </si>
  <si>
    <t>Кобеляцький районний суд Полтавської області</t>
  </si>
  <si>
    <t>533</t>
  </si>
  <si>
    <t>Козельщинський районний суд Полтавської області</t>
  </si>
  <si>
    <t>534</t>
  </si>
  <si>
    <t>Комсомольський міський суд Полтавської області</t>
  </si>
  <si>
    <t>535</t>
  </si>
  <si>
    <t>Котелевський районний суд Полтавської області</t>
  </si>
  <si>
    <t>536</t>
  </si>
  <si>
    <t>Кременчуцький районний суд Полтавської області</t>
  </si>
  <si>
    <t>537</t>
  </si>
  <si>
    <t>Крюківський районний суд м.Кременчука</t>
  </si>
  <si>
    <t>553</t>
  </si>
  <si>
    <t>Ленінський районний суд м.Полтави</t>
  </si>
  <si>
    <t>538</t>
  </si>
  <si>
    <t>Лохвицький районний суд Полтавської області</t>
  </si>
  <si>
    <t>539</t>
  </si>
  <si>
    <t>Лубенський міськрайонний суд Полтавської області</t>
  </si>
  <si>
    <t>540</t>
  </si>
  <si>
    <t>Машівський районний суд Полтавської області</t>
  </si>
  <si>
    <t>541</t>
  </si>
  <si>
    <t>Миргородський міськрайонний суд Полтавської області</t>
  </si>
  <si>
    <t>542</t>
  </si>
  <si>
    <t>Новосанжарський районний суд Полтавської області</t>
  </si>
  <si>
    <t>554</t>
  </si>
  <si>
    <t>Октябрський районний суд м.Полтави</t>
  </si>
  <si>
    <t>543</t>
  </si>
  <si>
    <t>Оржицький районний суд Полтавської області</t>
  </si>
  <si>
    <t>544</t>
  </si>
  <si>
    <t>Пирятинський районний суд Полтавської області</t>
  </si>
  <si>
    <t>545</t>
  </si>
  <si>
    <t>Полтавський районний суд Полтавської області</t>
  </si>
  <si>
    <t>546</t>
  </si>
  <si>
    <t>Решетилівський районний суд Полтавської області</t>
  </si>
  <si>
    <t>547</t>
  </si>
  <si>
    <t>Семенівський районний суд Полтавської області</t>
  </si>
  <si>
    <t>548</t>
  </si>
  <si>
    <t>Хорольський районний суд Полтавської області</t>
  </si>
  <si>
    <t>549</t>
  </si>
  <si>
    <t>Чорнухінський районний суд Полтавської області</t>
  </si>
  <si>
    <t>550</t>
  </si>
  <si>
    <t>Чутівський районний суд Полтавської області</t>
  </si>
  <si>
    <t>551</t>
  </si>
  <si>
    <t>Шишацький районний суд Полтавської області</t>
  </si>
  <si>
    <t>Рівненська область</t>
  </si>
  <si>
    <t>555</t>
  </si>
  <si>
    <t>Березнівський районний суд Рівненської області</t>
  </si>
  <si>
    <t>556</t>
  </si>
  <si>
    <t>Володимирецький районний суд Рівненської області</t>
  </si>
  <si>
    <t>557</t>
  </si>
  <si>
    <t>Гощанський районний суд Рівненської області</t>
  </si>
  <si>
    <t>558</t>
  </si>
  <si>
    <t>Демидівський районний суд Рівненської області</t>
  </si>
  <si>
    <t>559</t>
  </si>
  <si>
    <t>Дубенський міськрайонний суд Рівненської області</t>
  </si>
  <si>
    <t>560</t>
  </si>
  <si>
    <t>Дубровицький районний суд Рівненської області</t>
  </si>
  <si>
    <t>561</t>
  </si>
  <si>
    <t>Зарічненський районний суд Рівненської області</t>
  </si>
  <si>
    <t>562</t>
  </si>
  <si>
    <t>Здолбунівський районний суд Рівненської області</t>
  </si>
  <si>
    <t>563</t>
  </si>
  <si>
    <t>Корецький районний суд Рівненської області</t>
  </si>
  <si>
    <t>564</t>
  </si>
  <si>
    <t>Костопільський районний суд Рівненської області</t>
  </si>
  <si>
    <t>565</t>
  </si>
  <si>
    <t>Кузнецовський міський суд Рівненської області</t>
  </si>
  <si>
    <t>566</t>
  </si>
  <si>
    <t>Млинівський районний суд Рівненської області</t>
  </si>
  <si>
    <t>567</t>
  </si>
  <si>
    <t>Острозький районний суд Рівненської області</t>
  </si>
  <si>
    <t>568</t>
  </si>
  <si>
    <t>Радивилівський районний суд Рівненської області</t>
  </si>
  <si>
    <t>569</t>
  </si>
  <si>
    <t>Рівненський міський суд Рівненської області</t>
  </si>
  <si>
    <t>570</t>
  </si>
  <si>
    <t>Рівненьський районний суд Рівненської області</t>
  </si>
  <si>
    <t>571</t>
  </si>
  <si>
    <t>Рокитнівський районний  суд Рівненської області</t>
  </si>
  <si>
    <t>572</t>
  </si>
  <si>
    <t>Сарненський районний суд Рівненської області</t>
  </si>
  <si>
    <t>Сумська область</t>
  </si>
  <si>
    <t>573</t>
  </si>
  <si>
    <t>Білопільський районний суд Сумської області</t>
  </si>
  <si>
    <t>574</t>
  </si>
  <si>
    <t>Буринський районний суд Сумської області</t>
  </si>
  <si>
    <t>575</t>
  </si>
  <si>
    <t>Великописарівський районний суд Сумської області</t>
  </si>
  <si>
    <t>576</t>
  </si>
  <si>
    <t>Глухівський міськрайонний суд Сумської області</t>
  </si>
  <si>
    <t>591</t>
  </si>
  <si>
    <t>Зарічний районний суд м.Сум</t>
  </si>
  <si>
    <t>592</t>
  </si>
  <si>
    <t>Ковпаківський районний суд м.Сум</t>
  </si>
  <si>
    <t>577</t>
  </si>
  <si>
    <t>Конотопський міськрайонний суд Сумської області</t>
  </si>
  <si>
    <t>578</t>
  </si>
  <si>
    <t>Краснопільський районний суд Сумської області</t>
  </si>
  <si>
    <t>579</t>
  </si>
  <si>
    <t>Кролевецький районний суд Сумської області</t>
  </si>
  <si>
    <t>580</t>
  </si>
  <si>
    <t>Лебединський районний суд Сумської області</t>
  </si>
  <si>
    <t>581</t>
  </si>
  <si>
    <t>Липоводолинський районний суд Сумської області</t>
  </si>
  <si>
    <t>582</t>
  </si>
  <si>
    <t>Недригайлівський районний суд Сумської області</t>
  </si>
  <si>
    <t>583</t>
  </si>
  <si>
    <t>Охтирський міськрайонний суд Сумської області</t>
  </si>
  <si>
    <t>584</t>
  </si>
  <si>
    <t>Путивльський районний суд Сумської області</t>
  </si>
  <si>
    <t>585</t>
  </si>
  <si>
    <t>Роменський міськрайонний суд Сумської області</t>
  </si>
  <si>
    <t>586</t>
  </si>
  <si>
    <t>Середино-Будський районний суд Сумської області</t>
  </si>
  <si>
    <t>587</t>
  </si>
  <si>
    <t>Сумський районний суд Сумської області</t>
  </si>
  <si>
    <t>588</t>
  </si>
  <si>
    <t>Тростянецький районний суд Сумської області</t>
  </si>
  <si>
    <t>589</t>
  </si>
  <si>
    <t>Шосткинський міськрайонний суд Сумської області</t>
  </si>
  <si>
    <t>590</t>
  </si>
  <si>
    <t>Ямпільський районний суд Сумської області</t>
  </si>
  <si>
    <t>Тернопільська область</t>
  </si>
  <si>
    <t>593</t>
  </si>
  <si>
    <t>Бережанський районний суд Тернопільської області</t>
  </si>
  <si>
    <t>594</t>
  </si>
  <si>
    <t>Борщівський районний суд Тернопільської області</t>
  </si>
  <si>
    <t>595</t>
  </si>
  <si>
    <t>Бучацький районний суд Тернопільської області</t>
  </si>
  <si>
    <t>596</t>
  </si>
  <si>
    <t>Гусятинський районний суд Тернопільської області</t>
  </si>
  <si>
    <t>597</t>
  </si>
  <si>
    <t>Заліщицький районний суд Тернопільської області</t>
  </si>
  <si>
    <t>598</t>
  </si>
  <si>
    <t>Збаразький районний суд Тернопільської області</t>
  </si>
  <si>
    <t>599</t>
  </si>
  <si>
    <t>Зборівський районний суд Тернопільської області</t>
  </si>
  <si>
    <t>600</t>
  </si>
  <si>
    <t>Козівський районний суд Тернопільської області</t>
  </si>
  <si>
    <t>601</t>
  </si>
  <si>
    <t>Кременецький районний суд Тернопільської області</t>
  </si>
  <si>
    <t>602</t>
  </si>
  <si>
    <t>Лановецький районний суд Тернопільської області</t>
  </si>
  <si>
    <t>603</t>
  </si>
  <si>
    <t>Монастириський районний суд Тернопільської області</t>
  </si>
  <si>
    <t>604</t>
  </si>
  <si>
    <t>Підволочиський районний суд Тернопільської області</t>
  </si>
  <si>
    <t>605</t>
  </si>
  <si>
    <t>Підгаєцький районний суд Тернопільської області</t>
  </si>
  <si>
    <t>606</t>
  </si>
  <si>
    <t>Теребовлянський районний суд Тернопільської області</t>
  </si>
  <si>
    <t>607</t>
  </si>
  <si>
    <t>Тернопільський міськрайонний суд Тернопільської області</t>
  </si>
  <si>
    <t>608</t>
  </si>
  <si>
    <t>Чортківський районний суд Тернопільської області</t>
  </si>
  <si>
    <t>609</t>
  </si>
  <si>
    <t>Шумський районний суд Тернопільської області</t>
  </si>
  <si>
    <t>Харківська область</t>
  </si>
  <si>
    <t>610</t>
  </si>
  <si>
    <t>Балаклійський районний суд Харківської області</t>
  </si>
  <si>
    <t>611</t>
  </si>
  <si>
    <t>Барвінківський районний суд Харківської області</t>
  </si>
  <si>
    <t>612</t>
  </si>
  <si>
    <t>Близнюківський районний суд Харківської області</t>
  </si>
  <si>
    <t>613</t>
  </si>
  <si>
    <t>Богодухівський районний суд Харківської області</t>
  </si>
  <si>
    <t>614</t>
  </si>
  <si>
    <t>Борівський районний суд Харківської області</t>
  </si>
  <si>
    <t>615</t>
  </si>
  <si>
    <t>Валківський районний суд Харківської області</t>
  </si>
  <si>
    <t>616</t>
  </si>
  <si>
    <t>Великобурлуцький районний суд Харківської області</t>
  </si>
  <si>
    <t>617</t>
  </si>
  <si>
    <t>Вовчанський районний суд Харківської області</t>
  </si>
  <si>
    <t>618</t>
  </si>
  <si>
    <t>Дворічанський районний суд Харківської області</t>
  </si>
  <si>
    <t>619</t>
  </si>
  <si>
    <t>Дергачівський районний суд Харківської області</t>
  </si>
  <si>
    <t>638</t>
  </si>
  <si>
    <t>Дзержинський районний суд м.Харкова</t>
  </si>
  <si>
    <t>639</t>
  </si>
  <si>
    <t>Жовтневий районний суд м.Харкова</t>
  </si>
  <si>
    <t>620</t>
  </si>
  <si>
    <t>Зачепилівський районний суд Харківської області</t>
  </si>
  <si>
    <t>621</t>
  </si>
  <si>
    <t>Зміївський районний суд Харківської області</t>
  </si>
  <si>
    <t>622</t>
  </si>
  <si>
    <t>Золочівський районний суд Харківської області</t>
  </si>
  <si>
    <t>623</t>
  </si>
  <si>
    <t>Ізюмський міськрайонний суд Харківської області</t>
  </si>
  <si>
    <t>624</t>
  </si>
  <si>
    <t>Кегичівський районний суд Харківської області</t>
  </si>
  <si>
    <t>640</t>
  </si>
  <si>
    <t>Київський районний суд м.Харкова</t>
  </si>
  <si>
    <t>625</t>
  </si>
  <si>
    <t>Коломацький районний суд Харківської області</t>
  </si>
  <si>
    <t>641</t>
  </si>
  <si>
    <t>Комінтернівський районний суд м.Харкова</t>
  </si>
  <si>
    <t>626</t>
  </si>
  <si>
    <t>Красноградський районний суд Харківської області</t>
  </si>
  <si>
    <t>627</t>
  </si>
  <si>
    <t>Краснокутський районний суд Харківської області</t>
  </si>
  <si>
    <t>628</t>
  </si>
  <si>
    <t>Куп'янський міськрайонний суд Харківської області</t>
  </si>
  <si>
    <t>642</t>
  </si>
  <si>
    <t>Ленінський районний суд м.Харкова</t>
  </si>
  <si>
    <t>629</t>
  </si>
  <si>
    <t>Лозівський міськрайонний суд Харківської області</t>
  </si>
  <si>
    <t>630</t>
  </si>
  <si>
    <t>Люботинський міський суд Харківської області</t>
  </si>
  <si>
    <t>643</t>
  </si>
  <si>
    <t>Московський районний суд м.Харкова</t>
  </si>
  <si>
    <t>631</t>
  </si>
  <si>
    <t>Нововодолазький районний суд Харківської області</t>
  </si>
  <si>
    <t>644</t>
  </si>
  <si>
    <t>Орджонікідзевський районний суд м.Харкова</t>
  </si>
  <si>
    <t>632</t>
  </si>
  <si>
    <t>Первомайський міськрайонний суд Харківської області</t>
  </si>
  <si>
    <t>633</t>
  </si>
  <si>
    <t>Печенізький районний суд Харківської області</t>
  </si>
  <si>
    <t>634</t>
  </si>
  <si>
    <t>Сахновщинський районний суд Харківської області</t>
  </si>
  <si>
    <t>645</t>
  </si>
  <si>
    <t>Фрунзенський районний суд м.Харкова</t>
  </si>
  <si>
    <t>635</t>
  </si>
  <si>
    <t>Харківський районний суд Харківської області</t>
  </si>
  <si>
    <t>646</t>
  </si>
  <si>
    <t>Червонозаводський районний суд м.Харкова</t>
  </si>
  <si>
    <t>636</t>
  </si>
  <si>
    <t>Чугуївський міський суд Харківської області</t>
  </si>
  <si>
    <t>637</t>
  </si>
  <si>
    <t>Шевченківський районний суд Харківської області</t>
  </si>
  <si>
    <t>Херсонська область</t>
  </si>
  <si>
    <t>647</t>
  </si>
  <si>
    <t>Бериславський районний суд Херсонської області</t>
  </si>
  <si>
    <t>648</t>
  </si>
  <si>
    <t>Білозерський районний суд Херсонської області</t>
  </si>
  <si>
    <t>649</t>
  </si>
  <si>
    <t>Великолепетинський районний суд Херсонської області</t>
  </si>
  <si>
    <t>650</t>
  </si>
  <si>
    <t>Великоолександрівський районний суд Херсонської області</t>
  </si>
  <si>
    <t>651</t>
  </si>
  <si>
    <t>Верхньорогачицький районний суд Херсонської області</t>
  </si>
  <si>
    <t>652</t>
  </si>
  <si>
    <t>Високопільський районний суд Херсонської області</t>
  </si>
  <si>
    <t>653</t>
  </si>
  <si>
    <t>Генічеський районний суд Херсонської області</t>
  </si>
  <si>
    <t>654</t>
  </si>
  <si>
    <t>Голопристанський районний суд Херсонської області</t>
  </si>
  <si>
    <t>655</t>
  </si>
  <si>
    <t>Горностаївський районний суд Херсонської області</t>
  </si>
  <si>
    <t>666</t>
  </si>
  <si>
    <t>Дніпровський районний суд м.Херсона</t>
  </si>
  <si>
    <t>656</t>
  </si>
  <si>
    <t>Іванівський районний суд Херсонської області</t>
  </si>
  <si>
    <t>657</t>
  </si>
  <si>
    <t>Каланчацький районний суд Херсонської області</t>
  </si>
  <si>
    <t>658</t>
  </si>
  <si>
    <t>Каховський міськрайонний суд Херсонської області</t>
  </si>
  <si>
    <t>667</t>
  </si>
  <si>
    <t>Комсомольський районний суд м.Херсона</t>
  </si>
  <si>
    <t>659</t>
  </si>
  <si>
    <t>Нижньосірогозький районний суд Херсонської області</t>
  </si>
  <si>
    <t>660</t>
  </si>
  <si>
    <t>Нововоронцовський районний суд Херсонської області</t>
  </si>
  <si>
    <t>661</t>
  </si>
  <si>
    <t>Новокаховський міський суд Херсонської області</t>
  </si>
  <si>
    <t>662</t>
  </si>
  <si>
    <t>Новотроїцький районний суд Херсонської області</t>
  </si>
  <si>
    <t>663</t>
  </si>
  <si>
    <t>Скадовський районний суд Херсонської області</t>
  </si>
  <si>
    <t>668</t>
  </si>
  <si>
    <t>Суворовський районний суд м.Херсона</t>
  </si>
  <si>
    <t>664</t>
  </si>
  <si>
    <t>Цюрупінський районний суд Херсонської області</t>
  </si>
  <si>
    <t>665</t>
  </si>
  <si>
    <t>Чаплинський районний суд Херсонської області</t>
  </si>
  <si>
    <t>766</t>
  </si>
  <si>
    <t xml:space="preserve">Херсонський міський суд Херсонської області </t>
  </si>
  <si>
    <t>Хмельницька область</t>
  </si>
  <si>
    <t>669</t>
  </si>
  <si>
    <t>Білогірський районний суд Хмельницької області</t>
  </si>
  <si>
    <t>670</t>
  </si>
  <si>
    <t>Віньковецький районний суд Хмельницької області</t>
  </si>
  <si>
    <t>671</t>
  </si>
  <si>
    <t>Волочиський районний суд Хмельницької області</t>
  </si>
  <si>
    <t>672</t>
  </si>
  <si>
    <t>Городоцький районний суд Хмельницької області</t>
  </si>
  <si>
    <t>673</t>
  </si>
  <si>
    <t>Деражнянський районний суд Хмельницької області</t>
  </si>
  <si>
    <t>674</t>
  </si>
  <si>
    <t>Дунаєвецький районний суд Хмельницької області</t>
  </si>
  <si>
    <t>675</t>
  </si>
  <si>
    <t>Ізяславський районний суд Хмельницької області</t>
  </si>
  <si>
    <t>676</t>
  </si>
  <si>
    <t>Кам'янець-Подільський міськрайонний суд Хмельницької області</t>
  </si>
  <si>
    <t>677</t>
  </si>
  <si>
    <t>Красилівський районний суд Хмельницької області</t>
  </si>
  <si>
    <t>678</t>
  </si>
  <si>
    <t>Летичівський районний суд Хмельницької області</t>
  </si>
  <si>
    <t>679</t>
  </si>
  <si>
    <t>Нетішинський міський суд Хмельницької області</t>
  </si>
  <si>
    <t>680</t>
  </si>
  <si>
    <t>Новоушицький районний суд Хмельницької області</t>
  </si>
  <si>
    <t>681</t>
  </si>
  <si>
    <t>Полонський районний суд Хмельницької області</t>
  </si>
  <si>
    <t>682</t>
  </si>
  <si>
    <t>Славутський міськрайонний суд Хмельницької області</t>
  </si>
  <si>
    <t>683</t>
  </si>
  <si>
    <t>Старокостянтинівський районний суд Хмельницької області</t>
  </si>
  <si>
    <t>684</t>
  </si>
  <si>
    <t>Старосинявський районний суд Хмельницької області</t>
  </si>
  <si>
    <t>685</t>
  </si>
  <si>
    <t>Теофіпольський районний суд Хмельницької області</t>
  </si>
  <si>
    <t>686</t>
  </si>
  <si>
    <t>Хмельницький міськрайонний суд Хмельницької області</t>
  </si>
  <si>
    <t>687</t>
  </si>
  <si>
    <t>Чемеровецький районний суд Хмельницької області</t>
  </si>
  <si>
    <t>688</t>
  </si>
  <si>
    <t>Шепетівський міськрайонний суд Хмельницької області</t>
  </si>
  <si>
    <t>689</t>
  </si>
  <si>
    <t>Ярмолинецький районний суд Хмельницької області</t>
  </si>
  <si>
    <t>Черкаська область</t>
  </si>
  <si>
    <t>690</t>
  </si>
  <si>
    <t>Ватутінський міський суд Черкаської області</t>
  </si>
  <si>
    <t>691</t>
  </si>
  <si>
    <t>Городищенський районний суд Черкаської області</t>
  </si>
  <si>
    <t>692</t>
  </si>
  <si>
    <t>Драбівський районний суд Черкаської області</t>
  </si>
  <si>
    <t>693</t>
  </si>
  <si>
    <t>Жашківський районний суд Черкаської області</t>
  </si>
  <si>
    <t>694</t>
  </si>
  <si>
    <t>Звенигородський районний суд Черкаської області</t>
  </si>
  <si>
    <t>695</t>
  </si>
  <si>
    <t>Золотоніський міськрайонний суд Черкаської області</t>
  </si>
  <si>
    <t>696</t>
  </si>
  <si>
    <t>Кам'янський районний суд Черкаської області</t>
  </si>
  <si>
    <t>697</t>
  </si>
  <si>
    <t>Канівський міськрайонний суд Черкаської області</t>
  </si>
  <si>
    <t>698</t>
  </si>
  <si>
    <t>Катеринопільський районний суд Черкаської області</t>
  </si>
  <si>
    <t>699</t>
  </si>
  <si>
    <t>Корсунь-Шевченківський районний суд Черкаської області</t>
  </si>
  <si>
    <t>700</t>
  </si>
  <si>
    <t>Лисянський районний суд Черкаської області</t>
  </si>
  <si>
    <t>701</t>
  </si>
  <si>
    <t>Маньківський районний суд Черкаської області</t>
  </si>
  <si>
    <t>702</t>
  </si>
  <si>
    <t>Монастирищенський районний суд Черкаської області</t>
  </si>
  <si>
    <t>711</t>
  </si>
  <si>
    <t>Придніпровський районний суд м.Черкас</t>
  </si>
  <si>
    <t>703</t>
  </si>
  <si>
    <t>Смілянський міськрайонний суд Черкаської області</t>
  </si>
  <si>
    <t>712</t>
  </si>
  <si>
    <t>Соснівський районний суд м.Черкас</t>
  </si>
  <si>
    <t>704</t>
  </si>
  <si>
    <t>Тальнівський районний суд Черкаської області</t>
  </si>
  <si>
    <t>705</t>
  </si>
  <si>
    <t>Уманський міськрайонний суд Черкаської області</t>
  </si>
  <si>
    <t>706</t>
  </si>
  <si>
    <t>Христинівський районний суд Черкаської області</t>
  </si>
  <si>
    <t>707</t>
  </si>
  <si>
    <t>Черкаський районний суд Черкаської області</t>
  </si>
  <si>
    <t>708</t>
  </si>
  <si>
    <t>Чигиринський районний суд Черкаської області</t>
  </si>
  <si>
    <t>709</t>
  </si>
  <si>
    <t>Чорнобаївський районний суд Черкаської області</t>
  </si>
  <si>
    <t>710</t>
  </si>
  <si>
    <t>Шполянський районний суд Черкаської області</t>
  </si>
  <si>
    <t>Чернівецька область</t>
  </si>
  <si>
    <t>713</t>
  </si>
  <si>
    <t>Вижницький районний суд Чернівецької області</t>
  </si>
  <si>
    <t>714</t>
  </si>
  <si>
    <t>Герцаївський районний суд Чернівецької області</t>
  </si>
  <si>
    <t>715</t>
  </si>
  <si>
    <t>Глибоцький районний суд Чернівецької області</t>
  </si>
  <si>
    <t>716</t>
  </si>
  <si>
    <t>Заставнівський районний суд Чернівецької області</t>
  </si>
  <si>
    <t>717</t>
  </si>
  <si>
    <t>Кельменецький районний суд Чернівецької області</t>
  </si>
  <si>
    <t>718</t>
  </si>
  <si>
    <t>Кіцманський районний суд Чернівецької області</t>
  </si>
  <si>
    <t>719</t>
  </si>
  <si>
    <t>Новодністровський міський суд м. Новодністровськ</t>
  </si>
  <si>
    <t>720</t>
  </si>
  <si>
    <t>Новоселицький районний суд Чернівецької області</t>
  </si>
  <si>
    <t>725</t>
  </si>
  <si>
    <t>Першотравневий районний суд м.Чернівців</t>
  </si>
  <si>
    <t>721</t>
  </si>
  <si>
    <t>Путильський районний суд Чернівецької області</t>
  </si>
  <si>
    <t>726</t>
  </si>
  <si>
    <t>Садгірський районний суд м. Чернівців</t>
  </si>
  <si>
    <t>722</t>
  </si>
  <si>
    <t>Сокирянський районний суд Чернівецької області</t>
  </si>
  <si>
    <t>723</t>
  </si>
  <si>
    <t>Сторожинецький районний суд Чернівецької області</t>
  </si>
  <si>
    <t>724</t>
  </si>
  <si>
    <t>Хотинський районний суд Чернівецької області</t>
  </si>
  <si>
    <t>727</t>
  </si>
  <si>
    <t>Шевченківський районний суд м. Чернівців</t>
  </si>
  <si>
    <t>Чернігівська область</t>
  </si>
  <si>
    <t>728</t>
  </si>
  <si>
    <t>Бахмацький районний суд Чернігівської області</t>
  </si>
  <si>
    <t>729</t>
  </si>
  <si>
    <t>Бобровицький районний суд Чернігівської області</t>
  </si>
  <si>
    <t>730</t>
  </si>
  <si>
    <t>Борзнянський районний суд Чернігівської області</t>
  </si>
  <si>
    <t>731</t>
  </si>
  <si>
    <t>Варвинський районний суд Чернігівської області</t>
  </si>
  <si>
    <t>732</t>
  </si>
  <si>
    <t>Городнянський районний суд Чернігівської області</t>
  </si>
  <si>
    <t>750</t>
  </si>
  <si>
    <t>Деснянський районний суд м.Чернігова</t>
  </si>
  <si>
    <t>733</t>
  </si>
  <si>
    <t>Ічнянський районний суд Чернігівської області</t>
  </si>
  <si>
    <t>734</t>
  </si>
  <si>
    <t>Козелецький районний суд Чернігівської області</t>
  </si>
  <si>
    <t>735</t>
  </si>
  <si>
    <t>Коропський районний суд Чернігівської області</t>
  </si>
  <si>
    <t>736</t>
  </si>
  <si>
    <t>Корюківський районний суд Чернігівської області</t>
  </si>
  <si>
    <t>737</t>
  </si>
  <si>
    <t>Куликівський районний суд Чернігівської області</t>
  </si>
  <si>
    <t>738</t>
  </si>
  <si>
    <t>Менський районний суд Чернігівської області</t>
  </si>
  <si>
    <t>739</t>
  </si>
  <si>
    <t>Новгород-Сіверський районний суд Чернігівської області</t>
  </si>
  <si>
    <t>740</t>
  </si>
  <si>
    <t>Ніжинський міськрайонний суд Чернігівської області</t>
  </si>
  <si>
    <t>751</t>
  </si>
  <si>
    <t>Новозаводський районний суд м.Чернігова</t>
  </si>
  <si>
    <t>741</t>
  </si>
  <si>
    <t>Носівський районний суд Чернігівської області</t>
  </si>
  <si>
    <t>742</t>
  </si>
  <si>
    <t>Прилуцький міськрайонний суд Чернігівської області</t>
  </si>
  <si>
    <t>743</t>
  </si>
  <si>
    <t>Ріпкинський районний суд Чернігівської області</t>
  </si>
  <si>
    <t>744</t>
  </si>
  <si>
    <t>Семенівський районний суд Чернігівської області</t>
  </si>
  <si>
    <t>745</t>
  </si>
  <si>
    <t>Сосницький районний суд Чернігівської області</t>
  </si>
  <si>
    <t>746</t>
  </si>
  <si>
    <t>Срібнянський районний суд Чернігівської області</t>
  </si>
  <si>
    <t>747</t>
  </si>
  <si>
    <t>Талалаївський районний суд Чернігівської області </t>
  </si>
  <si>
    <t>748</t>
  </si>
  <si>
    <t>Чернігівський районний суд Чернігівської області</t>
  </si>
  <si>
    <t>749</t>
  </si>
  <si>
    <t>Щорський районний суд Чернігівської області</t>
  </si>
  <si>
    <t>Кількість переглянутих ухвал, усього   (сума граф 2, 3, 6, 7), од</t>
  </si>
  <si>
    <t>Керівник:</t>
  </si>
  <si>
    <t>на 15-й день після звітного періоду</t>
  </si>
  <si>
    <t>Кількість апеляційних скарг в яких відкрито апеляційне провадження, од</t>
  </si>
  <si>
    <t>із продовженням розгляду (ч. 2 ст. 371 ЦПК України)</t>
  </si>
  <si>
    <t>УСЬОГО СПРАВ УСІХ КАТЕГОРІЙ (сума рядків 2, 85), з них</t>
  </si>
  <si>
    <t>СПРАВИ ПОЗОВНОГО ПРОВАДЖЕННЯ (усього рядків 3, 16, 24 29, 43, 57, 60, 63, 67, 68, 76, 82-84), у тому числі</t>
  </si>
  <si>
    <t xml:space="preserve">Справи у спорах щодо права власності чи іншого речового права на нерухоме майно (крім землі), з них: </t>
  </si>
  <si>
    <t>щодо визнання права власності</t>
  </si>
  <si>
    <t>про приватну власність, з них:</t>
  </si>
  <si>
    <t xml:space="preserve">щодо реєстрації або обліку прав на майно </t>
  </si>
  <si>
    <t>визнання права власності</t>
  </si>
  <si>
    <t>усунення перешкод у користуванні майном</t>
  </si>
  <si>
    <t>про речові права на чуже майно, з них:</t>
  </si>
  <si>
    <t>спори про володіння чужим майном</t>
  </si>
  <si>
    <t>Справи у спорах, що виникають із земельних відносин, з них:</t>
  </si>
  <si>
    <t>спори щодо права користування чужою земельною ділянкою для сільськогосподарських потреб (емфітевзис)</t>
  </si>
  <si>
    <t>спори про право користування чужою земельною ділянкою для забудови (суперфіцій)</t>
  </si>
  <si>
    <t xml:space="preserve">визнання незаконним акта, що порушує право власності на земельну ділянку </t>
  </si>
  <si>
    <t>визнання права власності на земельну ділянку</t>
  </si>
  <si>
    <t>щодо усунення перешкод у користуванні земельною ділянкою</t>
  </si>
  <si>
    <t>що виникають з договорів купівлі-продажу</t>
  </si>
  <si>
    <t>що виникають з договорів оренди</t>
  </si>
  <si>
    <t>Справи у спорах щодо прав інтелектуальної власності, з них:</t>
  </si>
  <si>
    <t>щодо прав на винахід, корисну модель, промисловий зразок</t>
  </si>
  <si>
    <t>щодо торговельної марки (знака для товарів і послуг)</t>
  </si>
  <si>
    <t>щодо авторських прав</t>
  </si>
  <si>
    <t>щодо суміжних прав</t>
  </si>
  <si>
    <t>Справи у спорах, що виникають із правочинів, з них</t>
  </si>
  <si>
    <t>оренди</t>
  </si>
  <si>
    <t>лізингу</t>
  </si>
  <si>
    <t>надання послуг</t>
  </si>
  <si>
    <t>страхування, з них</t>
  </si>
  <si>
    <t>спори про відшкодування шкоди, заподіяної від нещасного випадку на виробництві та професійного захворювання, які спричинили втрату працездатності</t>
  </si>
  <si>
    <t>позики, кредиту, банківського вкладу, з них</t>
  </si>
  <si>
    <t>іпотечного кредиту</t>
  </si>
  <si>
    <t>споживчого кредиту</t>
  </si>
  <si>
    <t>інших видів кредиту</t>
  </si>
  <si>
    <t>Справи у спорах про недоговірні зобов’язання, з них</t>
  </si>
  <si>
    <t>про відшкодування шкоди, з них</t>
  </si>
  <si>
    <t>завданої каліцтвом, іншим ушкодженням здоров’я або смертю фізичної особи, крім відшкодування шкоди на виробництві</t>
  </si>
  <si>
    <t>завданої порушенням законодавства про охорону навколишнього природного середовища</t>
  </si>
  <si>
    <t>завданої внаслідок ДТП</t>
  </si>
  <si>
    <t xml:space="preserve">про спонукання виконати або припинити певні дії </t>
  </si>
  <si>
    <t xml:space="preserve">про повернення безпідставно набутого майна (коштів) </t>
  </si>
  <si>
    <t>Справи у спорах про захист немайнових прав фізичних осіб, з них</t>
  </si>
  <si>
    <t>про захист честі, гідності та ділової репутації, з них:</t>
  </si>
  <si>
    <t>до засобів масової інформації</t>
  </si>
  <si>
    <t>Справи у спорах, що  виникають із відносин спадкування, з них</t>
  </si>
  <si>
    <t>за заповітом</t>
  </si>
  <si>
    <t>за законом</t>
  </si>
  <si>
    <t>Справи у спорах, що виникають із житлових відносин, з них</t>
  </si>
  <si>
    <t>про виселення (вселення)</t>
  </si>
  <si>
    <t>Справи у спорах, що виникають  із сімейних відносин, з них</t>
  </si>
  <si>
    <t>про визнання шлюбного договору недійсним</t>
  </si>
  <si>
    <t>про повернення дітей до країни постійного місця проживання</t>
  </si>
  <si>
    <t>надання дозволу на виїзд неповнолітньої дитини за межі України</t>
  </si>
  <si>
    <t>Справи у спорах, що виникають із трудових правовідносин, з них</t>
  </si>
  <si>
    <t>про поновлення на роботі, з них</t>
  </si>
  <si>
    <t>у зв’язку зі звільненням за вчинення дисциплінарного проступку</t>
  </si>
  <si>
    <t>у зв’язку з іншими підставами звільнення за ініціативою роботодавця</t>
  </si>
  <si>
    <t>про відшкодування матеріальної шкоди, заподіяної працівниками державним підприємству, установі, організації</t>
  </si>
  <si>
    <t>Справи про звільнення майна з-під арешту (виключення майна з опису)</t>
  </si>
  <si>
    <t>Справи про обмеження цивільної дієздатності фізичної особи, визнання фізичної особи недієздатною та поновлення цивільної дієздатності фізичної особи, з них:</t>
  </si>
  <si>
    <t>Справи про усиновлення, з них:</t>
  </si>
  <si>
    <t>усиновлення громадянами України, що проживають на території України</t>
  </si>
  <si>
    <t>усиновлення громадянами України, що проживають за межами території України та іноземцями</t>
  </si>
  <si>
    <t>Справи про встановлення фактів, що мають юридичне значення, з них:</t>
  </si>
  <si>
    <t>факту народження, з них:</t>
  </si>
  <si>
    <t>на тимчасово окупованій території України</t>
  </si>
  <si>
    <t>факту смерті, з них:</t>
  </si>
  <si>
    <t>інших фактів, з них:.</t>
  </si>
  <si>
    <t>Справи про передачу безхазяйної нерухомої речі у комунальну власність</t>
  </si>
  <si>
    <t>Справи про надання особі психіатричної допомоги у примусовому порядку</t>
  </si>
  <si>
    <t>Справи про обов’язкову госпіталізацію до протитуберкульозного закладу</t>
  </si>
  <si>
    <t>Справи, що виникають із сімейних правовідносин, з них:</t>
  </si>
  <si>
    <t>про надання права на шлюб</t>
  </si>
  <si>
    <t>про розірвання шлюбу за заявою подружжя, яке має дітей</t>
  </si>
  <si>
    <t>про розірвання шлюбу за заявою подружжя, якщо один з нього засуджений до позбавлення волі</t>
  </si>
  <si>
    <t>про встановлення режиму окремого проживання за заявою подружжя</t>
  </si>
  <si>
    <t>Справи про видачу і продовження обмежувального припису, з них</t>
  </si>
  <si>
    <t>про продовження обмежувального припису</t>
  </si>
  <si>
    <t>Розділ 3. Результати перегляду ухвал судів першої інстанції за апеляційними скаргами</t>
  </si>
  <si>
    <t xml:space="preserve"> Розділ  2.  Результати перегляду рішень судів першої інстанції за апеляційними скаргами                                                                  </t>
  </si>
  <si>
    <t>ухвалу про залишення позову (заяви) без розгляду</t>
  </si>
  <si>
    <t>ухвалу про повернення заяви про перегляд заочного рішення</t>
  </si>
  <si>
    <t>Справи у спорах, пов’язаних із застосуванням Закону України 'Про захист прав споживачів'</t>
  </si>
  <si>
    <t xml:space="preserve"> Додаток до розділу  2.  Результати перегляду рішень місцевих судів за апеляційними скаргами  (у розрізі місцевих судів із рядка 'Усього')                                                                  </t>
  </si>
  <si>
    <t>Мар'їнський районний суд Донецької області</t>
  </si>
  <si>
    <t>Додаток до розділу 3. Результати перегляду ухвал судів першої інстанції за апеляційними скаргами (у розрізі місцевих судів із рядка 'Усього')</t>
  </si>
  <si>
    <t>Справи про обмеження фізичної особи у відвідуванні гральних закладів та участі в азартних іграх</t>
  </si>
  <si>
    <t>СПРАВИ ОКРЕМОГО ПРОВАДЖЕННЯ (усього рядків 86, 90-93, 96, 103-109, 114, 116, 117), у тому числі</t>
  </si>
  <si>
    <t>У редакції наказу Державної судової адміністрації України
 від 19.01.2021 р. № 15</t>
  </si>
  <si>
    <t>за 2021 рік</t>
  </si>
  <si>
    <t>Державна судова адміністрація України</t>
  </si>
  <si>
    <t>вул. Липська</t>
  </si>
  <si>
    <t>18/5</t>
  </si>
  <si>
    <t xml:space="preserve">УСЬОГО (сума рядків 2-6)                                                                                                                             </t>
  </si>
  <si>
    <t>Сидорова К.Ю.</t>
  </si>
  <si>
    <t>sydorova@court.gov.ua</t>
  </si>
  <si>
    <t>4 лютого 2022 року</t>
  </si>
  <si>
    <t/>
  </si>
  <si>
    <t>01601, м. Київ</t>
  </si>
  <si>
    <t>Олейнік С.С.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</si>
</sst>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x14ac:knownFonts="1">
    <font>
      <sz val="10"/>
      <name val="Arial Cyr"/>
      <charset val="204"/>
    </font>
    <font>
      <b/>
      <sz val="10"/>
      <name val="Times New Roman"/>
      <family val="1"/>
    </font>
    <font>
      <b/>
      <sz val="8"/>
      <name val="Times New Roman"/>
      <family val="1"/>
    </font>
    <font>
      <sz val="10"/>
      <name val="Times New Roman"/>
      <family val="1"/>
    </font>
    <font>
      <sz val="8"/>
      <name val="Times New Roman"/>
      <family val="1"/>
    </font>
    <font>
      <sz val="9"/>
      <name val="Arial Cyr"/>
      <charset val="204"/>
    </font>
    <font>
      <sz val="9"/>
      <name val="Times New Roman"/>
      <family val="1"/>
      <charset val="204"/>
    </font>
    <font>
      <sz val="10"/>
      <name val="Times New Roman"/>
      <family val="1"/>
      <charset val="204"/>
    </font>
    <font>
      <b/>
      <sz val="10"/>
      <name val="Times New Roman"/>
      <family val="1"/>
      <charset val="204"/>
    </font>
    <font>
      <i/>
      <sz val="10"/>
      <name val="Times New Roman"/>
      <family val="1"/>
      <charset val="204"/>
    </font>
    <font>
      <sz val="10"/>
      <name val="Arial Cyr"/>
      <charset val="204"/>
    </font>
    <font>
      <b/>
      <sz val="14"/>
      <name val="Times New Roman"/>
      <family val="1"/>
      <charset val="204"/>
    </font>
    <font>
      <b/>
      <sz val="12"/>
      <name val="Times New Roman"/>
      <family val="1"/>
      <charset val="204"/>
    </font>
    <font>
      <sz val="8"/>
      <name val="Times New Roman"/>
      <family val="1"/>
      <charset val="204"/>
    </font>
    <font>
      <i/>
      <sz val="8"/>
      <name val="Times New Roman"/>
      <family val="1"/>
      <charset val="204"/>
    </font>
    <font>
      <b/>
      <sz val="8"/>
      <name val="Times New Roman"/>
      <family val="1"/>
      <charset val="204"/>
    </font>
    <font>
      <sz val="10"/>
      <name val="Arial"/>
      <family val="2"/>
      <charset val="204"/>
    </font>
    <font>
      <sz val="11"/>
      <name val="Times New Roman"/>
      <family val="1"/>
      <charset val="204"/>
    </font>
    <font>
      <i/>
      <sz val="11"/>
      <name val="Times New Roman"/>
      <family val="1"/>
      <charset val="204"/>
    </font>
    <font>
      <b/>
      <sz val="14"/>
      <name val="Times New Roman"/>
      <family val="1"/>
    </font>
    <font>
      <sz val="11"/>
      <name val="Times New Roman"/>
      <family val="1"/>
    </font>
    <font>
      <b/>
      <sz val="11"/>
      <name val="Times New Roman"/>
      <family val="1"/>
    </font>
    <font>
      <sz val="11"/>
      <name val="Arial Cyr"/>
      <charset val="204"/>
    </font>
    <font>
      <b/>
      <sz val="11"/>
      <name val="Times New Roman"/>
      <family val="1"/>
      <charset val="204"/>
    </font>
    <font>
      <sz val="10"/>
      <color indexed="8"/>
      <name val="Times New Roman"/>
      <family val="1"/>
      <charset val="204"/>
    </font>
    <font>
      <i/>
      <sz val="8"/>
      <color indexed="8"/>
      <name val="Times New Roman"/>
      <family val="1"/>
      <charset val="204"/>
    </font>
    <font>
      <u/>
      <sz val="10"/>
      <color indexed="12"/>
      <name val="Arial"/>
      <family val="2"/>
      <charset val="204"/>
    </font>
    <font>
      <b/>
      <sz val="12"/>
      <name val="Times New Roman"/>
      <family val="1"/>
    </font>
    <font>
      <sz val="8"/>
      <name val="Arial Cyr"/>
      <charset val="204"/>
    </font>
    <font>
      <b/>
      <sz val="10"/>
      <color indexed="10"/>
      <name val="Times New Roman"/>
      <family val="1"/>
    </font>
    <font>
      <sz val="9"/>
      <name val="Times New Roman"/>
      <family val="1"/>
    </font>
    <font>
      <b/>
      <sz val="10"/>
      <color indexed="8"/>
      <name val="Times New Roman"/>
      <family val="1"/>
      <charset val="204"/>
    </font>
    <font>
      <i/>
      <sz val="10"/>
      <color indexed="8"/>
      <name val="Times New Roman"/>
      <family val="1"/>
      <charset val="204"/>
    </font>
    <font>
      <sz val="8"/>
      <color indexed="10"/>
      <name val="Times New Roman"/>
      <family val="1"/>
    </font>
    <font>
      <sz val="10"/>
      <name val="Arial"/>
      <family val="2"/>
      <charset val="204"/>
    </font>
    <font>
      <b/>
      <sz val="8"/>
      <name val="Arial Cyr"/>
      <charset val="204"/>
    </font>
    <font>
      <b/>
      <sz val="11"/>
      <color indexed="8"/>
      <name val="Times New Roman"/>
      <family val="1"/>
      <charset val="204"/>
    </font>
    <font>
      <sz val="11"/>
      <color indexed="8"/>
      <name val="Times New Roman"/>
      <family val="1"/>
      <charset val="204"/>
    </font>
    <font>
      <i/>
      <sz val="11"/>
      <color indexed="8"/>
      <name val="Times New Roman"/>
      <family val="1"/>
      <charset val="204"/>
    </font>
    <font>
      <sz val="11"/>
      <color indexed="8"/>
      <name val="Arial"/>
      <family val="2"/>
      <charset val="204"/>
    </font>
    <font>
      <sz val="11"/>
      <name val="Arial"/>
      <family val="2"/>
      <charset val="204"/>
    </font>
    <font>
      <b/>
      <sz val="10"/>
      <name val="Arial Cyr"/>
      <charset val="204"/>
    </font>
    <font>
      <b/>
      <strike/>
      <sz val="11"/>
      <name val="Times New Roman"/>
      <family val="1"/>
    </font>
    <font>
      <sz val="10"/>
      <color theme="0"/>
      <name val="Arial Cyr"/>
      <charset val="204"/>
    </font>
    <font>
      <sz val="9"/>
      <color theme="0"/>
      <name val="Arial Cyr"/>
      <charset val="204"/>
    </font>
    <font>
      <sz val="10"/>
      <color theme="0"/>
      <name val="Arial"/>
      <family val="2"/>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5">
    <xf numFmtId="0" fontId="0" fillId="0" borderId="0"/>
    <xf numFmtId="0" fontId="26" fillId="0" borderId="0" applyNumberFormat="0" applyFill="0" applyBorder="0" applyAlignment="0" applyProtection="0">
      <alignment vertical="top"/>
      <protection locked="0"/>
    </xf>
    <xf numFmtId="0" fontId="16" fillId="0" borderId="0"/>
    <xf numFmtId="0" fontId="34" fillId="0" borderId="0"/>
    <xf numFmtId="9" fontId="10" fillId="0" borderId="0" applyFont="0" applyFill="0" applyBorder="0" applyAlignment="0" applyProtection="0"/>
  </cellStyleXfs>
  <cellXfs count="377">
    <xf numFmtId="0" fontId="0" fillId="0" borderId="0" xfId="0"/>
    <xf numFmtId="0" fontId="8" fillId="0" borderId="1" xfId="0" applyFont="1" applyFill="1" applyBorder="1" applyAlignment="1">
      <alignment horizontal="center" vertical="center" wrapText="1"/>
    </xf>
    <xf numFmtId="0" fontId="0" fillId="0" borderId="0" xfId="0" applyFill="1"/>
    <xf numFmtId="0" fontId="13" fillId="0" borderId="0" xfId="0" applyFont="1" applyFill="1"/>
    <xf numFmtId="0" fontId="0" fillId="0" borderId="0" xfId="0" applyFont="1" applyFill="1" applyBorder="1"/>
    <xf numFmtId="0" fontId="0" fillId="0" borderId="0" xfId="0" applyFill="1" applyBorder="1" applyAlignment="1">
      <alignment horizontal="center" vertical="center" wrapText="1"/>
    </xf>
    <xf numFmtId="0" fontId="0" fillId="0" borderId="0" xfId="0" applyFont="1" applyFill="1"/>
    <xf numFmtId="0" fontId="0" fillId="0" borderId="0" xfId="0" applyFont="1" applyFill="1" applyAlignment="1">
      <alignment horizontal="center" vertical="center"/>
    </xf>
    <xf numFmtId="0" fontId="0" fillId="0" borderId="0" xfId="0" applyFont="1" applyFill="1" applyAlignment="1"/>
    <xf numFmtId="0" fontId="0" fillId="0" borderId="0" xfId="0" applyFont="1" applyFill="1" applyAlignment="1">
      <alignment wrapText="1"/>
    </xf>
    <xf numFmtId="0" fontId="10" fillId="0" borderId="0" xfId="2" applyFont="1" applyFill="1" applyAlignment="1">
      <alignment horizontal="center" vertical="center"/>
    </xf>
    <xf numFmtId="0" fontId="0" fillId="0" borderId="0" xfId="0" applyFill="1" applyAlignment="1">
      <alignment wrapText="1"/>
    </xf>
    <xf numFmtId="0" fontId="0" fillId="0" borderId="0" xfId="0" applyFill="1" applyAlignment="1"/>
    <xf numFmtId="0" fontId="0" fillId="0" borderId="0" xfId="0" applyNumberFormat="1" applyFont="1" applyFill="1"/>
    <xf numFmtId="0" fontId="3" fillId="0" borderId="0" xfId="0" applyFont="1" applyFill="1" applyAlignment="1">
      <alignment horizontal="left" vertical="top"/>
    </xf>
    <xf numFmtId="0" fontId="1" fillId="0" borderId="0" xfId="0" applyFont="1" applyFill="1" applyAlignment="1">
      <alignment horizontal="center" vertical="center"/>
    </xf>
    <xf numFmtId="0" fontId="3" fillId="0" borderId="1" xfId="0" applyFont="1" applyFill="1" applyBorder="1" applyAlignment="1">
      <alignment horizontal="right"/>
    </xf>
    <xf numFmtId="1" fontId="3" fillId="0" borderId="1" xfId="0" applyNumberFormat="1" applyFont="1" applyFill="1" applyBorder="1" applyAlignment="1">
      <alignment horizontal="center"/>
    </xf>
    <xf numFmtId="0" fontId="8" fillId="0" borderId="1" xfId="0" applyFont="1" applyFill="1" applyBorder="1" applyAlignment="1">
      <alignment horizontal="left"/>
    </xf>
    <xf numFmtId="0" fontId="11" fillId="0" borderId="0" xfId="0" applyFont="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vertical="center" wrapText="1"/>
    </xf>
    <xf numFmtId="0" fontId="9" fillId="0" borderId="0" xfId="0" applyFont="1" applyBorder="1" applyAlignment="1">
      <alignment vertical="center" wrapText="1"/>
    </xf>
    <xf numFmtId="0" fontId="7" fillId="0" borderId="0" xfId="0" applyFont="1" applyBorder="1" applyAlignment="1">
      <alignment vertical="center"/>
    </xf>
    <xf numFmtId="0" fontId="7" fillId="0" borderId="0" xfId="0" applyFont="1" applyBorder="1" applyAlignment="1">
      <alignment vertical="center" wrapText="1"/>
    </xf>
    <xf numFmtId="0" fontId="10" fillId="0" borderId="0" xfId="2" applyFont="1" applyFill="1" applyAlignment="1">
      <alignment vertical="center"/>
    </xf>
    <xf numFmtId="3" fontId="7" fillId="0" borderId="1" xfId="0" applyNumberFormat="1" applyFont="1" applyFill="1" applyBorder="1" applyAlignment="1">
      <alignment horizontal="right" vertical="center" wrapText="1"/>
    </xf>
    <xf numFmtId="3" fontId="7" fillId="0" borderId="1" xfId="0" applyNumberFormat="1" applyFont="1" applyFill="1" applyBorder="1" applyAlignment="1" applyProtection="1">
      <alignment horizontal="right" vertical="center" wrapText="1"/>
      <protection locked="0"/>
    </xf>
    <xf numFmtId="0" fontId="43" fillId="0" borderId="0" xfId="0" applyFont="1" applyFill="1"/>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3" fontId="17" fillId="0" borderId="1" xfId="0" applyNumberFormat="1" applyFont="1" applyFill="1" applyBorder="1" applyAlignment="1" applyProtection="1">
      <alignment horizontal="right" vertical="center" wrapText="1"/>
      <protection locked="0"/>
    </xf>
    <xf numFmtId="0" fontId="17" fillId="0" borderId="3" xfId="0" applyFont="1" applyFill="1" applyBorder="1" applyAlignment="1">
      <alignment horizontal="left" vertical="center" wrapText="1"/>
    </xf>
    <xf numFmtId="0" fontId="23" fillId="0" borderId="1" xfId="2" applyNumberFormat="1" applyFont="1" applyFill="1" applyBorder="1" applyAlignment="1" applyProtection="1">
      <alignment horizontal="center" vertical="center"/>
    </xf>
    <xf numFmtId="0" fontId="17" fillId="0" borderId="1" xfId="2" applyNumberFormat="1" applyFont="1" applyFill="1" applyBorder="1" applyAlignment="1" applyProtection="1">
      <alignment horizontal="center" vertical="center"/>
    </xf>
    <xf numFmtId="0" fontId="16" fillId="0" borderId="0" xfId="2" applyNumberFormat="1" applyFont="1" applyFill="1" applyBorder="1" applyAlignment="1" applyProtection="1">
      <alignment vertical="center"/>
    </xf>
    <xf numFmtId="0" fontId="16" fillId="0" borderId="0" xfId="2" applyNumberFormat="1" applyFont="1" applyFill="1" applyBorder="1" applyAlignment="1" applyProtection="1">
      <alignment horizontal="center" vertical="center"/>
    </xf>
    <xf numFmtId="0" fontId="25" fillId="0" borderId="0" xfId="2" applyFont="1" applyBorder="1" applyAlignment="1">
      <alignment horizontal="center" vertical="top"/>
    </xf>
    <xf numFmtId="0" fontId="23" fillId="0" borderId="1" xfId="0" applyFont="1" applyFill="1" applyBorder="1" applyAlignment="1">
      <alignment horizontal="center" wrapText="1"/>
    </xf>
    <xf numFmtId="9" fontId="21" fillId="0" borderId="1" xfId="4" applyFont="1" applyFill="1" applyBorder="1" applyAlignment="1">
      <alignment horizontal="left" vertical="center" wrapText="1"/>
    </xf>
    <xf numFmtId="3" fontId="17" fillId="0" borderId="1" xfId="0" applyNumberFormat="1" applyFont="1" applyFill="1" applyBorder="1" applyAlignment="1" applyProtection="1">
      <alignment horizontal="right" vertical="center" wrapText="1"/>
    </xf>
    <xf numFmtId="0" fontId="22" fillId="0" borderId="0" xfId="0" applyFont="1" applyFill="1"/>
    <xf numFmtId="0" fontId="15" fillId="0" borderId="0" xfId="0" applyFont="1" applyBorder="1" applyAlignment="1">
      <alignment vertical="center"/>
    </xf>
    <xf numFmtId="0" fontId="5" fillId="0" borderId="0" xfId="0" applyFont="1" applyFill="1"/>
    <xf numFmtId="0" fontId="44" fillId="0" borderId="0" xfId="0" applyFont="1" applyFill="1"/>
    <xf numFmtId="0" fontId="6" fillId="0" borderId="0" xfId="0" applyFont="1" applyBorder="1" applyAlignment="1">
      <alignment horizontal="center" vertical="center" wrapText="1"/>
    </xf>
    <xf numFmtId="0" fontId="8" fillId="0" borderId="0" xfId="0" applyFont="1" applyBorder="1" applyAlignment="1">
      <alignment horizontal="center" vertical="center"/>
    </xf>
    <xf numFmtId="0" fontId="7" fillId="0" borderId="2" xfId="0" applyFont="1" applyFill="1" applyBorder="1" applyAlignment="1">
      <alignment horizontal="center" wrapText="1"/>
    </xf>
    <xf numFmtId="0" fontId="7" fillId="0" borderId="1"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28" fillId="0" borderId="0" xfId="0" applyFont="1" applyFill="1"/>
    <xf numFmtId="0" fontId="13" fillId="0" borderId="1" xfId="0" applyFont="1" applyFill="1" applyBorder="1" applyAlignment="1">
      <alignment horizontal="center" wrapText="1"/>
    </xf>
    <xf numFmtId="0" fontId="13" fillId="0" borderId="3" xfId="0" applyFont="1" applyFill="1" applyBorder="1" applyAlignment="1">
      <alignment horizontal="center" wrapText="1"/>
    </xf>
    <xf numFmtId="0" fontId="17" fillId="0" borderId="0" xfId="2" applyNumberFormat="1" applyFont="1" applyFill="1" applyBorder="1" applyAlignment="1" applyProtection="1">
      <alignment horizontal="center" vertical="center"/>
    </xf>
    <xf numFmtId="0" fontId="23" fillId="0" borderId="0" xfId="0" applyFont="1" applyBorder="1" applyAlignment="1">
      <alignment horizontal="center" vertical="center" textRotation="90"/>
    </xf>
    <xf numFmtId="0" fontId="18" fillId="0" borderId="0" xfId="0" applyFont="1" applyBorder="1" applyAlignment="1">
      <alignment horizontal="left" vertical="center" wrapText="1"/>
    </xf>
    <xf numFmtId="0" fontId="17" fillId="0" borderId="0" xfId="0" applyFont="1" applyFill="1" applyBorder="1" applyAlignment="1" applyProtection="1">
      <alignment horizontal="center" vertical="center" wrapText="1"/>
    </xf>
    <xf numFmtId="0" fontId="7" fillId="0" borderId="1" xfId="0" applyFont="1" applyFill="1" applyBorder="1" applyAlignment="1">
      <alignment horizontal="center" wrapText="1"/>
    </xf>
    <xf numFmtId="0" fontId="7" fillId="0" borderId="1" xfId="0" applyFont="1" applyFill="1" applyBorder="1" applyAlignment="1">
      <alignment horizontal="center" vertic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0" xfId="0" applyAlignment="1">
      <alignment vertical="center"/>
    </xf>
    <xf numFmtId="0" fontId="0" fillId="0" borderId="0" xfId="0" applyFont="1" applyFill="1" applyBorder="1" applyAlignment="1"/>
    <xf numFmtId="0" fontId="0" fillId="0" borderId="0" xfId="0" applyFont="1" applyFill="1" applyAlignment="1">
      <alignment horizontal="center"/>
    </xf>
    <xf numFmtId="0" fontId="23" fillId="0" borderId="1" xfId="2" applyNumberFormat="1" applyFont="1" applyFill="1" applyBorder="1" applyAlignment="1" applyProtection="1">
      <alignment horizontal="center" vertical="center" wrapText="1"/>
    </xf>
    <xf numFmtId="0" fontId="28" fillId="0" borderId="0" xfId="0" applyFont="1" applyFill="1" applyAlignment="1">
      <alignment horizontal="center"/>
    </xf>
    <xf numFmtId="0" fontId="17" fillId="2" borderId="1" xfId="0" applyFont="1" applyFill="1" applyBorder="1" applyAlignment="1">
      <alignment horizontal="center" vertical="center" wrapText="1"/>
    </xf>
    <xf numFmtId="0" fontId="17" fillId="2" borderId="6" xfId="0" applyFont="1" applyFill="1" applyBorder="1" applyAlignment="1">
      <alignment horizontal="center" vertical="top" wrapText="1"/>
    </xf>
    <xf numFmtId="0" fontId="29" fillId="0" borderId="0" xfId="0" applyFont="1" applyBorder="1" applyAlignment="1">
      <alignment horizontal="center"/>
    </xf>
    <xf numFmtId="0" fontId="3" fillId="0" borderId="0" xfId="0" applyFont="1"/>
    <xf numFmtId="0" fontId="17" fillId="2" borderId="6" xfId="0" applyFont="1" applyFill="1" applyBorder="1" applyAlignment="1">
      <alignment horizontal="center" vertical="center" wrapText="1"/>
    </xf>
    <xf numFmtId="0" fontId="30" fillId="0" borderId="0" xfId="0" applyFont="1" applyBorder="1" applyAlignment="1" applyProtection="1">
      <alignment horizontal="right" vertical="center"/>
      <protection locked="0"/>
    </xf>
    <xf numFmtId="0" fontId="30" fillId="0" borderId="0" xfId="0" applyFont="1" applyFill="1" applyBorder="1" applyAlignment="1" applyProtection="1">
      <alignment horizontal="center" vertical="center" wrapText="1"/>
      <protection locked="0"/>
    </xf>
    <xf numFmtId="0" fontId="11" fillId="0" borderId="0" xfId="0" applyFont="1" applyAlignment="1"/>
    <xf numFmtId="0" fontId="0" fillId="0" borderId="0" xfId="0" applyFont="1"/>
    <xf numFmtId="0" fontId="0" fillId="0" borderId="0" xfId="0" applyFont="1" applyBorder="1"/>
    <xf numFmtId="0" fontId="30" fillId="0" borderId="0" xfId="0" applyFont="1" applyBorder="1" applyAlignment="1" applyProtection="1">
      <alignment horizontal="right" vertical="center" wrapText="1"/>
      <protection locked="0"/>
    </xf>
    <xf numFmtId="0" fontId="16" fillId="0" borderId="0" xfId="0" applyFont="1"/>
    <xf numFmtId="0" fontId="10" fillId="0" borderId="0" xfId="0" applyFont="1"/>
    <xf numFmtId="0" fontId="3" fillId="0" borderId="0" xfId="0" applyFont="1" applyBorder="1"/>
    <xf numFmtId="0" fontId="0" fillId="0" borderId="0" xfId="0" applyBorder="1"/>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2" borderId="1" xfId="0" applyFont="1" applyFill="1" applyBorder="1" applyAlignment="1">
      <alignment horizontal="center" vertical="top" wrapText="1"/>
    </xf>
    <xf numFmtId="0" fontId="13" fillId="0" borderId="1" xfId="0" applyFont="1" applyBorder="1" applyAlignment="1">
      <alignment horizontal="center" vertical="top" wrapText="1"/>
    </xf>
    <xf numFmtId="0" fontId="33" fillId="0" borderId="0" xfId="0" applyFont="1" applyBorder="1" applyAlignment="1">
      <alignment horizontal="center"/>
    </xf>
    <xf numFmtId="0" fontId="28" fillId="0" borderId="0" xfId="0" applyFont="1"/>
    <xf numFmtId="0" fontId="4" fillId="0" borderId="0" xfId="0" applyFont="1"/>
    <xf numFmtId="3" fontId="6" fillId="0" borderId="0" xfId="0" applyNumberFormat="1" applyFont="1" applyFill="1" applyBorder="1" applyAlignment="1" applyProtection="1">
      <alignment horizontal="right" vertical="center" wrapText="1"/>
      <protection locked="0"/>
    </xf>
    <xf numFmtId="3" fontId="6" fillId="0" borderId="1" xfId="0" applyNumberFormat="1" applyFont="1" applyFill="1" applyBorder="1" applyAlignment="1" applyProtection="1">
      <alignment horizontal="right" vertical="center" wrapText="1"/>
      <protection locked="0"/>
    </xf>
    <xf numFmtId="0" fontId="6" fillId="0" borderId="5" xfId="0"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3" fontId="17" fillId="0" borderId="1" xfId="0" applyNumberFormat="1" applyFont="1" applyBorder="1" applyAlignment="1">
      <alignment horizontal="right" vertical="center" wrapText="1"/>
    </xf>
    <xf numFmtId="3" fontId="17" fillId="0" borderId="1" xfId="2" applyNumberFormat="1" applyFont="1" applyFill="1" applyBorder="1" applyAlignment="1" applyProtection="1">
      <alignment horizontal="right" vertical="center" wrapText="1"/>
      <protection locked="0"/>
    </xf>
    <xf numFmtId="0" fontId="3" fillId="0" borderId="1" xfId="0" applyNumberFormat="1" applyFont="1" applyFill="1" applyBorder="1" applyAlignment="1" applyProtection="1">
      <alignment horizontal="left" vertical="top"/>
    </xf>
    <xf numFmtId="0" fontId="8"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0" fillId="0" borderId="1" xfId="0" applyFont="1" applyFill="1" applyBorder="1"/>
    <xf numFmtId="49" fontId="13" fillId="0" borderId="1" xfId="2" applyNumberFormat="1" applyFont="1" applyBorder="1" applyAlignment="1" applyProtection="1">
      <alignment horizontal="center" vertical="center" wrapText="1"/>
    </xf>
    <xf numFmtId="49" fontId="15" fillId="0" borderId="1" xfId="2" applyNumberFormat="1" applyFont="1" applyBorder="1" applyAlignment="1" applyProtection="1">
      <alignment horizontal="center" vertical="center" wrapText="1"/>
    </xf>
    <xf numFmtId="3" fontId="0" fillId="0" borderId="1" xfId="0" applyNumberFormat="1" applyFont="1" applyFill="1" applyBorder="1" applyAlignment="1">
      <alignment horizontal="right" wrapText="1"/>
    </xf>
    <xf numFmtId="0" fontId="35" fillId="0" borderId="1" xfId="0" applyFont="1" applyFill="1" applyBorder="1" applyAlignment="1">
      <alignment horizontal="center"/>
    </xf>
    <xf numFmtId="0" fontId="3" fillId="0" borderId="1" xfId="0" applyFont="1" applyFill="1" applyBorder="1" applyAlignment="1">
      <alignment horizontal="left"/>
    </xf>
    <xf numFmtId="0" fontId="0" fillId="0" borderId="1" xfId="0" applyFill="1" applyBorder="1" applyAlignment="1"/>
    <xf numFmtId="0" fontId="8" fillId="0" borderId="1" xfId="0" applyFont="1" applyFill="1" applyBorder="1" applyAlignment="1">
      <alignment horizontal="center"/>
    </xf>
    <xf numFmtId="0" fontId="3" fillId="0" borderId="7" xfId="0" applyNumberFormat="1" applyFont="1" applyFill="1" applyBorder="1" applyAlignment="1" applyProtection="1">
      <alignment horizontal="left" vertical="top"/>
    </xf>
    <xf numFmtId="3" fontId="0" fillId="0" borderId="1" xfId="0" applyNumberFormat="1" applyFill="1" applyBorder="1" applyAlignment="1">
      <alignment horizontal="right" wrapText="1"/>
    </xf>
    <xf numFmtId="0" fontId="6" fillId="0" borderId="1" xfId="0" applyFont="1" applyFill="1" applyBorder="1" applyAlignment="1">
      <alignment horizontal="center" vertical="center"/>
    </xf>
    <xf numFmtId="0" fontId="0" fillId="0" borderId="0" xfId="0" applyFill="1" applyAlignment="1">
      <alignment vertical="center"/>
    </xf>
    <xf numFmtId="0" fontId="13" fillId="0" borderId="1" xfId="0" applyFont="1" applyFill="1" applyBorder="1" applyAlignment="1">
      <alignment horizontal="center" vertical="top" wrapText="1"/>
    </xf>
    <xf numFmtId="3" fontId="17" fillId="0" borderId="1" xfId="0" applyNumberFormat="1" applyFont="1" applyFill="1" applyBorder="1" applyAlignment="1">
      <alignment horizontal="right" vertical="center" wrapText="1"/>
    </xf>
    <xf numFmtId="0" fontId="30" fillId="0" borderId="0" xfId="0" applyFont="1" applyFill="1" applyBorder="1" applyAlignment="1" applyProtection="1">
      <alignment horizontal="right" vertical="center" wrapText="1"/>
      <protection locked="0"/>
    </xf>
    <xf numFmtId="0" fontId="10" fillId="0" borderId="0" xfId="0" applyFont="1" applyFill="1"/>
    <xf numFmtId="49" fontId="13" fillId="0" borderId="1" xfId="2" applyNumberFormat="1" applyFont="1" applyFill="1" applyBorder="1" applyAlignment="1" applyProtection="1">
      <alignment horizontal="center" vertical="center" wrapText="1"/>
    </xf>
    <xf numFmtId="0" fontId="7" fillId="0" borderId="0" xfId="2" applyNumberFormat="1" applyFont="1" applyFill="1" applyBorder="1" applyAlignment="1" applyProtection="1">
      <alignment horizontal="left" vertical="center"/>
    </xf>
    <xf numFmtId="3" fontId="7" fillId="0" borderId="3" xfId="0" applyNumberFormat="1" applyFont="1" applyFill="1" applyBorder="1" applyAlignment="1" applyProtection="1">
      <alignment horizontal="right" vertical="center" wrapText="1"/>
      <protection locked="0"/>
    </xf>
    <xf numFmtId="3" fontId="7" fillId="0" borderId="3" xfId="0" applyNumberFormat="1" applyFont="1" applyFill="1" applyBorder="1" applyAlignment="1" applyProtection="1">
      <alignment horizontal="right" vertical="center" wrapText="1"/>
    </xf>
    <xf numFmtId="3" fontId="17" fillId="0" borderId="6" xfId="0" applyNumberFormat="1" applyFont="1" applyFill="1" applyBorder="1" applyAlignment="1">
      <alignment horizontal="right" vertical="center" wrapText="1"/>
    </xf>
    <xf numFmtId="0" fontId="17" fillId="0" borderId="1" xfId="3" applyFont="1" applyFill="1" applyBorder="1" applyAlignment="1" applyProtection="1">
      <alignment horizontal="right" vertical="center" wrapText="1"/>
    </xf>
    <xf numFmtId="0" fontId="17" fillId="0" borderId="1" xfId="2" applyFont="1" applyFill="1" applyBorder="1" applyAlignment="1">
      <alignment horizontal="right" vertical="center" wrapText="1"/>
    </xf>
    <xf numFmtId="0" fontId="22" fillId="0" borderId="0" xfId="2" applyFont="1" applyFill="1" applyAlignment="1">
      <alignment vertical="center"/>
    </xf>
    <xf numFmtId="0" fontId="37" fillId="0" borderId="8" xfId="2" applyFont="1" applyBorder="1" applyAlignment="1">
      <alignment horizontal="center" vertical="center" wrapText="1"/>
    </xf>
    <xf numFmtId="0" fontId="36" fillId="0" borderId="0" xfId="2" applyFont="1" applyAlignment="1">
      <alignment vertical="top" wrapText="1"/>
    </xf>
    <xf numFmtId="0" fontId="37" fillId="0" borderId="0" xfId="2" applyFont="1" applyAlignment="1">
      <alignment horizontal="center"/>
    </xf>
    <xf numFmtId="0" fontId="38" fillId="0" borderId="0" xfId="2" applyFont="1" applyBorder="1" applyAlignment="1">
      <alignment horizontal="center" vertical="top"/>
    </xf>
    <xf numFmtId="0" fontId="37" fillId="0" borderId="0" xfId="2" applyFont="1" applyAlignment="1">
      <alignment vertical="center"/>
    </xf>
    <xf numFmtId="0" fontId="37" fillId="0" borderId="0" xfId="2" applyFont="1" applyBorder="1" applyAlignment="1">
      <alignment vertical="center"/>
    </xf>
    <xf numFmtId="0" fontId="37" fillId="0" borderId="8" xfId="2" applyFont="1" applyBorder="1" applyAlignment="1">
      <alignment horizontal="center" vertical="center"/>
    </xf>
    <xf numFmtId="0" fontId="37" fillId="0" borderId="0" xfId="2" applyFont="1" applyBorder="1" applyAlignment="1">
      <alignment horizontal="center" vertical="center"/>
    </xf>
    <xf numFmtId="0" fontId="38" fillId="0" borderId="0" xfId="2" applyFont="1" applyAlignment="1">
      <alignment vertical="top"/>
    </xf>
    <xf numFmtId="0" fontId="38" fillId="0" borderId="0" xfId="2" applyFont="1" applyAlignment="1"/>
    <xf numFmtId="0" fontId="39" fillId="0" borderId="0" xfId="2" applyFont="1" applyAlignment="1"/>
    <xf numFmtId="0" fontId="37" fillId="0" borderId="0" xfId="2" applyFont="1" applyAlignment="1"/>
    <xf numFmtId="0" fontId="23" fillId="0" borderId="0" xfId="2" applyFont="1" applyAlignment="1"/>
    <xf numFmtId="0" fontId="36" fillId="0" borderId="0" xfId="2" applyFont="1" applyAlignment="1"/>
    <xf numFmtId="0" fontId="37" fillId="0" borderId="8" xfId="2" applyFont="1" applyBorder="1" applyAlignment="1">
      <alignment horizontal="left"/>
    </xf>
    <xf numFmtId="0" fontId="37" fillId="0" borderId="0" xfId="2" applyFont="1" applyBorder="1" applyAlignment="1">
      <alignment horizontal="left"/>
    </xf>
    <xf numFmtId="0" fontId="37" fillId="0" borderId="0" xfId="2" applyFont="1" applyAlignment="1">
      <alignment horizontal="left"/>
    </xf>
    <xf numFmtId="0" fontId="22" fillId="0" borderId="0" xfId="2" applyFont="1" applyFill="1" applyAlignment="1"/>
    <xf numFmtId="0" fontId="37" fillId="0" borderId="9" xfId="2" applyFont="1" applyBorder="1" applyAlignment="1">
      <alignment horizontal="left"/>
    </xf>
    <xf numFmtId="0" fontId="17" fillId="0" borderId="9" xfId="1" applyFont="1" applyBorder="1" applyAlignment="1" applyProtection="1">
      <alignment horizontal="left"/>
    </xf>
    <xf numFmtId="0" fontId="17" fillId="0" borderId="0" xfId="1" applyFont="1" applyBorder="1" applyAlignment="1" applyProtection="1">
      <alignment horizontal="left"/>
    </xf>
    <xf numFmtId="0" fontId="17" fillId="0" borderId="0" xfId="2" applyFont="1" applyBorder="1" applyAlignment="1">
      <alignment horizontal="center" wrapText="1"/>
    </xf>
    <xf numFmtId="0" fontId="17" fillId="0" borderId="0" xfId="2" applyNumberFormat="1" applyFont="1" applyFill="1" applyBorder="1" applyAlignment="1" applyProtection="1"/>
    <xf numFmtId="0" fontId="40" fillId="0" borderId="0" xfId="2" applyNumberFormat="1" applyFont="1" applyFill="1" applyBorder="1" applyAlignment="1" applyProtection="1"/>
    <xf numFmtId="0" fontId="40" fillId="0" borderId="0" xfId="2" applyNumberFormat="1" applyFont="1" applyFill="1" applyBorder="1" applyAlignment="1" applyProtection="1">
      <alignment wrapText="1"/>
    </xf>
    <xf numFmtId="0" fontId="17" fillId="0" borderId="0" xfId="2" applyNumberFormat="1" applyFont="1" applyFill="1" applyBorder="1" applyAlignment="1" applyProtection="1">
      <alignment horizontal="center"/>
    </xf>
    <xf numFmtId="1" fontId="3" fillId="0" borderId="1" xfId="0" applyNumberFormat="1" applyFont="1" applyFill="1" applyBorder="1" applyAlignment="1">
      <alignment horizontal="right"/>
    </xf>
    <xf numFmtId="1" fontId="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0" fontId="21" fillId="0" borderId="1" xfId="0" applyFont="1" applyFill="1" applyBorder="1" applyAlignment="1">
      <alignment horizontal="center" vertical="center" wrapText="1"/>
    </xf>
    <xf numFmtId="0" fontId="7" fillId="0" borderId="0" xfId="0" applyFont="1" applyBorder="1" applyAlignment="1">
      <alignment wrapText="1"/>
    </xf>
    <xf numFmtId="0" fontId="6" fillId="0" borderId="1" xfId="0" applyFont="1" applyFill="1" applyBorder="1" applyAlignment="1">
      <alignment horizontal="right" vertical="center" wrapText="1"/>
    </xf>
    <xf numFmtId="0" fontId="41" fillId="0" borderId="0" xfId="0" applyFont="1" applyFill="1" applyAlignment="1">
      <alignment vertical="center"/>
    </xf>
    <xf numFmtId="0" fontId="41" fillId="0" borderId="0" xfId="0" applyFont="1" applyFill="1" applyBorder="1" applyAlignment="1">
      <alignment vertical="center"/>
    </xf>
    <xf numFmtId="3" fontId="17" fillId="0" borderId="2" xfId="0" applyNumberFormat="1" applyFont="1" applyFill="1" applyBorder="1" applyAlignment="1" applyProtection="1">
      <alignment horizontal="right" vertical="center" wrapText="1"/>
      <protection locked="0"/>
    </xf>
    <xf numFmtId="0" fontId="41" fillId="0" borderId="0" xfId="0" applyFont="1" applyFill="1"/>
    <xf numFmtId="0" fontId="41" fillId="0" borderId="0" xfId="0" applyFont="1" applyFill="1" applyAlignment="1"/>
    <xf numFmtId="0" fontId="17" fillId="2"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0" fillId="0" borderId="0" xfId="0" applyFill="1" applyAlignment="1">
      <alignment horizontal="left"/>
    </xf>
    <xf numFmtId="3" fontId="6" fillId="0" borderId="1" xfId="0" applyNumberFormat="1" applyFont="1" applyFill="1" applyBorder="1" applyAlignment="1" applyProtection="1">
      <alignment horizontal="right" vertical="center" wrapText="1"/>
    </xf>
    <xf numFmtId="3" fontId="6" fillId="2" borderId="1" xfId="0" applyNumberFormat="1" applyFont="1" applyFill="1" applyBorder="1" applyAlignment="1" applyProtection="1">
      <alignment horizontal="right" vertical="center" wrapText="1"/>
      <protection locked="0"/>
    </xf>
    <xf numFmtId="3" fontId="7" fillId="0" borderId="1" xfId="0" applyNumberFormat="1" applyFont="1" applyFill="1" applyBorder="1" applyAlignment="1">
      <alignment horizontal="right"/>
    </xf>
    <xf numFmtId="0" fontId="3" fillId="0" borderId="1" xfId="0" applyFont="1" applyFill="1" applyBorder="1" applyAlignment="1">
      <alignment horizontal="center" vertical="center" wrapText="1"/>
    </xf>
    <xf numFmtId="0" fontId="43" fillId="0" borderId="0" xfId="0" applyFont="1" applyAlignment="1">
      <alignment wrapText="1"/>
    </xf>
    <xf numFmtId="0" fontId="45" fillId="0" borderId="0" xfId="0" applyFont="1" applyAlignment="1">
      <alignment horizontal="left" vertical="top" wrapText="1"/>
    </xf>
    <xf numFmtId="0" fontId="45" fillId="0" borderId="0" xfId="0" applyFont="1" applyAlignment="1">
      <alignment wrapText="1"/>
    </xf>
    <xf numFmtId="0" fontId="43" fillId="0" borderId="0" xfId="0" applyFont="1"/>
    <xf numFmtId="3" fontId="17" fillId="0" borderId="1" xfId="0" applyNumberFormat="1" applyFont="1" applyBorder="1" applyAlignment="1" applyProtection="1">
      <alignment horizontal="right" vertical="center" wrapText="1"/>
      <protection locked="0"/>
    </xf>
    <xf numFmtId="3" fontId="7" fillId="0" borderId="3" xfId="0" applyNumberFormat="1" applyFont="1" applyFill="1" applyBorder="1" applyAlignment="1">
      <alignment horizontal="right" wrapText="1"/>
    </xf>
    <xf numFmtId="0" fontId="7" fillId="0" borderId="13" xfId="0" applyFont="1" applyBorder="1" applyAlignment="1">
      <alignment horizontal="left" vertical="center" wrapText="1"/>
    </xf>
    <xf numFmtId="0" fontId="7" fillId="0" borderId="0" xfId="0" applyFont="1" applyBorder="1" applyAlignment="1">
      <alignment horizontal="left" vertical="center" wrapText="1"/>
    </xf>
    <xf numFmtId="0" fontId="14" fillId="0" borderId="13"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13" xfId="0" applyFont="1" applyBorder="1" applyAlignment="1">
      <alignment horizontal="left" vertical="top" wrapText="1"/>
    </xf>
    <xf numFmtId="0" fontId="7" fillId="0" borderId="0" xfId="0" applyFont="1" applyBorder="1" applyAlignment="1">
      <alignment horizontal="left" vertical="top" wrapText="1"/>
    </xf>
    <xf numFmtId="0" fontId="7" fillId="0" borderId="8" xfId="0" applyFont="1" applyBorder="1" applyAlignment="1">
      <alignment horizontal="left" vertical="center" wrapText="1"/>
    </xf>
    <xf numFmtId="0" fontId="7" fillId="0" borderId="3" xfId="0" applyFont="1" applyBorder="1" applyAlignment="1">
      <alignment horizontal="left" vertical="center" wrapText="1"/>
    </xf>
    <xf numFmtId="0" fontId="7" fillId="0" borderId="15" xfId="0" applyFont="1" applyBorder="1" applyAlignment="1">
      <alignment horizontal="left" vertical="center" wrapText="1"/>
    </xf>
    <xf numFmtId="0" fontId="7" fillId="0" borderId="8" xfId="0" applyFont="1" applyBorder="1" applyAlignment="1">
      <alignment horizontal="left" vertical="center"/>
    </xf>
    <xf numFmtId="0" fontId="7" fillId="0" borderId="3" xfId="0" applyFont="1" applyBorder="1" applyAlignment="1">
      <alignment horizontal="left" vertical="center"/>
    </xf>
    <xf numFmtId="0" fontId="7" fillId="0" borderId="9" xfId="0" applyFont="1" applyBorder="1" applyAlignment="1">
      <alignment horizontal="left" vertical="center" wrapText="1"/>
    </xf>
    <xf numFmtId="0" fontId="7" fillId="0" borderId="5" xfId="0" applyFont="1" applyBorder="1" applyAlignment="1">
      <alignment horizontal="left" vertical="center" wrapText="1"/>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4" xfId="0" applyFont="1" applyBorder="1" applyAlignment="1">
      <alignment horizontal="center" vertical="center" wrapText="1"/>
    </xf>
    <xf numFmtId="0" fontId="9" fillId="0" borderId="13" xfId="0" applyFont="1" applyBorder="1" applyAlignment="1">
      <alignment horizontal="center" vertical="top" wrapText="1"/>
    </xf>
    <xf numFmtId="0" fontId="9" fillId="0" borderId="0" xfId="0" applyFont="1" applyBorder="1" applyAlignment="1">
      <alignment horizontal="center" vertical="top" wrapText="1"/>
    </xf>
    <xf numFmtId="0" fontId="7" fillId="0" borderId="15" xfId="2" applyFont="1" applyBorder="1" applyAlignment="1">
      <alignment horizontal="left" vertical="center" wrapText="1"/>
    </xf>
    <xf numFmtId="0" fontId="7" fillId="0" borderId="8" xfId="2" applyFont="1" applyBorder="1" applyAlignment="1">
      <alignment horizontal="left" vertical="center" wrapText="1"/>
    </xf>
    <xf numFmtId="0" fontId="7" fillId="0" borderId="3" xfId="2" applyFont="1" applyBorder="1" applyAlignment="1">
      <alignment horizontal="left" vertical="center" wrapText="1"/>
    </xf>
    <xf numFmtId="0" fontId="7" fillId="0" borderId="15" xfId="2" applyFont="1" applyBorder="1" applyAlignment="1">
      <alignment horizontal="center" vertical="center" wrapText="1"/>
    </xf>
    <xf numFmtId="0" fontId="7" fillId="0" borderId="8" xfId="2" applyFont="1" applyBorder="1" applyAlignment="1">
      <alignment horizontal="center" vertical="center" wrapText="1"/>
    </xf>
    <xf numFmtId="0" fontId="7" fillId="0" borderId="3" xfId="2" applyFont="1" applyBorder="1" applyAlignment="1">
      <alignment horizontal="center" vertical="center" wrapText="1"/>
    </xf>
    <xf numFmtId="0" fontId="7" fillId="0" borderId="13" xfId="0" applyFont="1" applyBorder="1" applyAlignment="1">
      <alignment horizontal="center" vertical="center"/>
    </xf>
    <xf numFmtId="0" fontId="7" fillId="0" borderId="0" xfId="0" applyFont="1" applyBorder="1" applyAlignment="1">
      <alignment horizontal="center" vertical="center"/>
    </xf>
    <xf numFmtId="0" fontId="7" fillId="0" borderId="13" xfId="0" applyFont="1" applyBorder="1" applyAlignment="1">
      <alignment horizontal="center" wrapText="1"/>
    </xf>
    <xf numFmtId="0" fontId="7" fillId="0" borderId="0" xfId="0" applyFont="1" applyBorder="1" applyAlignment="1">
      <alignment horizontal="center" wrapText="1"/>
    </xf>
    <xf numFmtId="0" fontId="7" fillId="0" borderId="10" xfId="0" applyFont="1" applyBorder="1" applyAlignment="1">
      <alignment horizontal="left" vertical="center" wrapText="1"/>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12" fillId="0" borderId="0" xfId="0" applyFont="1" applyBorder="1" applyAlignment="1">
      <alignment horizontal="center" vertical="center" wrapText="1"/>
    </xf>
    <xf numFmtId="0" fontId="13" fillId="0" borderId="0" xfId="0" applyFont="1" applyBorder="1" applyAlignment="1">
      <alignment horizontal="center" vertical="center"/>
    </xf>
    <xf numFmtId="0" fontId="8" fillId="0" borderId="11" xfId="0" applyFont="1" applyBorder="1" applyAlignment="1">
      <alignment horizontal="left" vertical="center" wrapText="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4" xfId="0" applyFont="1" applyBorder="1" applyAlignment="1">
      <alignment horizontal="left" vertical="center" wrapText="1"/>
    </xf>
    <xf numFmtId="0" fontId="9"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9" fillId="0" borderId="8" xfId="0" applyFont="1" applyFill="1" applyBorder="1" applyAlignment="1">
      <alignment horizontal="left" vertical="center" wrapText="1"/>
    </xf>
    <xf numFmtId="0" fontId="21" fillId="0" borderId="1" xfId="0" applyFont="1" applyFill="1" applyBorder="1" applyAlignment="1">
      <alignment horizontal="center" vertical="center" textRotation="90" wrapText="1"/>
    </xf>
    <xf numFmtId="0" fontId="21"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42" fillId="2" borderId="1" xfId="0" applyFont="1" applyFill="1" applyBorder="1" applyAlignment="1">
      <alignment horizontal="left" vertical="center" wrapText="1"/>
    </xf>
    <xf numFmtId="0" fontId="21" fillId="0" borderId="1" xfId="0" applyNumberFormat="1" applyFont="1" applyFill="1" applyBorder="1" applyAlignment="1" applyProtection="1">
      <alignment horizontal="left" vertical="center" wrapText="1"/>
    </xf>
    <xf numFmtId="0" fontId="20" fillId="0" borderId="1" xfId="0" applyNumberFormat="1" applyFont="1" applyFill="1" applyBorder="1" applyAlignment="1" applyProtection="1">
      <alignment horizontal="left" vertical="center"/>
    </xf>
    <xf numFmtId="0" fontId="23" fillId="0" borderId="7" xfId="0" applyNumberFormat="1" applyFont="1" applyFill="1" applyBorder="1" applyAlignment="1" applyProtection="1">
      <alignment horizontal="left" vertical="center" wrapText="1"/>
    </xf>
    <xf numFmtId="0" fontId="23" fillId="0" borderId="5" xfId="0" applyNumberFormat="1" applyFont="1" applyFill="1" applyBorder="1" applyAlignment="1" applyProtection="1">
      <alignment horizontal="left" vertical="center" wrapText="1"/>
    </xf>
    <xf numFmtId="0" fontId="21" fillId="0" borderId="1" xfId="0" applyNumberFormat="1" applyFont="1" applyFill="1" applyBorder="1" applyAlignment="1" applyProtection="1">
      <alignment horizontal="left" vertical="center"/>
    </xf>
    <xf numFmtId="0" fontId="19" fillId="0" borderId="8" xfId="0" applyFont="1" applyFill="1" applyBorder="1" applyAlignment="1">
      <alignment vertical="center" wrapText="1"/>
    </xf>
    <xf numFmtId="0" fontId="20" fillId="0" borderId="6" xfId="0" applyFont="1" applyFill="1" applyBorder="1" applyAlignment="1">
      <alignment horizontal="center" vertical="center" textRotation="90" wrapText="1"/>
    </xf>
    <xf numFmtId="0" fontId="20" fillId="0" borderId="4" xfId="0" applyFont="1" applyFill="1" applyBorder="1" applyAlignment="1">
      <alignment horizontal="center" vertical="center" textRotation="90" wrapText="1"/>
    </xf>
    <xf numFmtId="0" fontId="20" fillId="0" borderId="2" xfId="0" applyFont="1" applyFill="1" applyBorder="1" applyAlignment="1">
      <alignment horizontal="center" vertical="center" textRotation="90" wrapText="1"/>
    </xf>
    <xf numFmtId="0" fontId="21" fillId="0" borderId="11"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2" fillId="0" borderId="8" xfId="0" applyFont="1" applyFill="1" applyBorder="1" applyAlignment="1">
      <alignment horizontal="left" vertical="center" wrapText="1"/>
    </xf>
    <xf numFmtId="0" fontId="17" fillId="0" borderId="6" xfId="0" applyFont="1" applyFill="1" applyBorder="1" applyAlignment="1">
      <alignment horizontal="center" vertical="center" textRotation="90" wrapText="1"/>
    </xf>
    <xf numFmtId="0" fontId="17" fillId="0" borderId="4" xfId="0" applyFont="1" applyFill="1" applyBorder="1" applyAlignment="1">
      <alignment horizontal="center" vertical="center" textRotation="90" wrapText="1"/>
    </xf>
    <xf numFmtId="0" fontId="23" fillId="0" borderId="6"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4" fillId="0" borderId="1" xfId="0" applyFont="1" applyFill="1" applyBorder="1" applyAlignment="1" applyProtection="1">
      <alignment horizontal="center" vertical="center" wrapText="1"/>
      <protection locked="0"/>
    </xf>
    <xf numFmtId="0" fontId="24" fillId="0" borderId="1" xfId="0" applyFont="1" applyBorder="1" applyAlignment="1" applyProtection="1">
      <alignment horizontal="center" vertical="center" wrapText="1"/>
      <protection locked="0"/>
    </xf>
    <xf numFmtId="0" fontId="7" fillId="0" borderId="0" xfId="0" applyFont="1" applyAlignment="1">
      <alignment horizontal="center"/>
    </xf>
    <xf numFmtId="0" fontId="17" fillId="2" borderId="2"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17" fillId="2" borderId="9"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24" fillId="0" borderId="6" xfId="0" applyFont="1" applyBorder="1" applyAlignment="1" applyProtection="1">
      <alignment horizontal="center" vertical="center" wrapText="1"/>
      <protection locked="0"/>
    </xf>
    <xf numFmtId="0" fontId="24" fillId="0" borderId="4" xfId="0" applyFont="1" applyBorder="1" applyAlignment="1" applyProtection="1">
      <alignment horizontal="center" vertical="center" wrapText="1"/>
      <protection locked="0"/>
    </xf>
    <xf numFmtId="0" fontId="24" fillId="0" borderId="2" xfId="0" applyFont="1" applyBorder="1" applyAlignment="1" applyProtection="1">
      <alignment horizontal="center" vertical="center" wrapText="1"/>
      <protection locked="0"/>
    </xf>
    <xf numFmtId="0" fontId="13" fillId="2" borderId="7" xfId="0" applyFont="1" applyFill="1" applyBorder="1" applyAlignment="1">
      <alignment horizontal="center" vertical="top" wrapText="1"/>
    </xf>
    <xf numFmtId="0" fontId="13" fillId="2" borderId="9" xfId="0" applyFont="1" applyFill="1" applyBorder="1" applyAlignment="1">
      <alignment horizontal="center" vertical="top" wrapText="1"/>
    </xf>
    <xf numFmtId="0" fontId="13" fillId="2" borderId="5" xfId="0" applyFont="1" applyFill="1" applyBorder="1" applyAlignment="1">
      <alignment horizontal="center" vertical="top" wrapText="1"/>
    </xf>
    <xf numFmtId="0" fontId="24" fillId="0" borderId="7" xfId="0" applyFont="1" applyBorder="1" applyAlignment="1" applyProtection="1">
      <alignment horizontal="center" vertical="center"/>
      <protection locked="0"/>
    </xf>
    <xf numFmtId="0" fontId="24" fillId="0" borderId="9" xfId="0" applyFont="1" applyBorder="1" applyAlignment="1" applyProtection="1">
      <alignment horizontal="center" vertical="center"/>
      <protection locked="0"/>
    </xf>
    <xf numFmtId="0" fontId="24" fillId="0" borderId="5" xfId="0" applyFont="1" applyBorder="1" applyAlignment="1" applyProtection="1">
      <alignment horizontal="center" vertical="center"/>
      <protection locked="0"/>
    </xf>
    <xf numFmtId="0" fontId="7" fillId="0" borderId="6" xfId="0" applyFont="1" applyBorder="1" applyAlignment="1">
      <alignment horizontal="center" vertical="center"/>
    </xf>
    <xf numFmtId="0" fontId="7" fillId="0" borderId="2" xfId="0" applyFont="1" applyBorder="1" applyAlignment="1">
      <alignment horizontal="center" vertical="center"/>
    </xf>
    <xf numFmtId="0" fontId="12" fillId="0" borderId="8" xfId="0" applyFont="1" applyBorder="1" applyAlignment="1">
      <alignment horizontal="left"/>
    </xf>
    <xf numFmtId="0" fontId="31" fillId="0" borderId="1" xfId="0" applyFont="1" applyBorder="1" applyAlignment="1">
      <alignment horizontal="center" vertical="center" wrapText="1"/>
    </xf>
    <xf numFmtId="0" fontId="31" fillId="0" borderId="7" xfId="0" applyFont="1" applyBorder="1" applyAlignment="1">
      <alignment horizontal="center" vertical="center"/>
    </xf>
    <xf numFmtId="0" fontId="31" fillId="0" borderId="9" xfId="0" applyFont="1" applyBorder="1" applyAlignment="1">
      <alignment horizontal="center" vertical="center"/>
    </xf>
    <xf numFmtId="0" fontId="31" fillId="0" borderId="5" xfId="0" applyFont="1" applyBorder="1" applyAlignment="1">
      <alignment horizontal="center" vertical="center"/>
    </xf>
    <xf numFmtId="0" fontId="31" fillId="0" borderId="6" xfId="0" applyFont="1" applyBorder="1" applyAlignment="1" applyProtection="1">
      <alignment horizontal="center" vertical="center" wrapText="1"/>
      <protection locked="0"/>
    </xf>
    <xf numFmtId="0" fontId="31" fillId="0" borderId="4"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1" xfId="0" applyFont="1" applyFill="1" applyBorder="1" applyAlignment="1">
      <alignment horizontal="center" vertical="center" wrapText="1"/>
    </xf>
    <xf numFmtId="0" fontId="17" fillId="2" borderId="6" xfId="0" applyFont="1" applyFill="1" applyBorder="1" applyAlignment="1">
      <alignment horizontal="center" vertical="center" textRotation="90"/>
    </xf>
    <xf numFmtId="0" fontId="17" fillId="2" borderId="4" xfId="0" applyFont="1" applyFill="1" applyBorder="1" applyAlignment="1">
      <alignment horizontal="center" vertical="center" textRotation="90"/>
    </xf>
    <xf numFmtId="0" fontId="17" fillId="2" borderId="2" xfId="0" applyFont="1" applyFill="1" applyBorder="1" applyAlignment="1">
      <alignment horizontal="center" vertical="center" textRotation="90"/>
    </xf>
    <xf numFmtId="0" fontId="23" fillId="2" borderId="1" xfId="0" applyFont="1" applyFill="1" applyBorder="1" applyAlignment="1">
      <alignment horizontal="center" vertical="center" wrapText="1"/>
    </xf>
    <xf numFmtId="0" fontId="23" fillId="2" borderId="7" xfId="0" applyFont="1" applyFill="1" applyBorder="1" applyAlignment="1">
      <alignment horizontal="left" vertical="center" wrapText="1"/>
    </xf>
    <xf numFmtId="0" fontId="17" fillId="2" borderId="9" xfId="0" applyFont="1" applyFill="1" applyBorder="1" applyAlignment="1">
      <alignment horizontal="left" vertical="center"/>
    </xf>
    <xf numFmtId="0" fontId="17" fillId="2" borderId="5" xfId="0" applyFont="1" applyFill="1" applyBorder="1" applyAlignment="1">
      <alignment horizontal="left" vertical="center"/>
    </xf>
    <xf numFmtId="0" fontId="32" fillId="0" borderId="6"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2" xfId="0" applyFont="1" applyBorder="1" applyAlignment="1">
      <alignment horizontal="center" vertical="center" wrapText="1"/>
    </xf>
    <xf numFmtId="0" fontId="7" fillId="0" borderId="0" xfId="2" applyNumberFormat="1" applyFont="1" applyFill="1" applyBorder="1" applyAlignment="1" applyProtection="1">
      <alignment horizontal="left" vertical="center"/>
    </xf>
    <xf numFmtId="0" fontId="36" fillId="0" borderId="0" xfId="2" applyFont="1" applyAlignment="1">
      <alignment horizontal="left" wrapText="1"/>
    </xf>
    <xf numFmtId="0" fontId="18" fillId="0" borderId="7" xfId="0" applyFont="1" applyFill="1" applyBorder="1" applyAlignment="1">
      <alignment horizontal="left" vertical="center" wrapText="1"/>
    </xf>
    <xf numFmtId="0" fontId="18"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18" fillId="0" borderId="7" xfId="0" applyFont="1" applyBorder="1" applyAlignment="1">
      <alignment horizontal="left" vertical="center" wrapText="1"/>
    </xf>
    <xf numFmtId="0" fontId="18" fillId="0" borderId="9" xfId="0" applyFont="1" applyBorder="1" applyAlignment="1">
      <alignment horizontal="left" vertical="center" wrapText="1"/>
    </xf>
    <xf numFmtId="0" fontId="18" fillId="0" borderId="5" xfId="0" applyFont="1" applyBorder="1" applyAlignment="1">
      <alignment horizontal="left" vertical="center" wrapText="1"/>
    </xf>
    <xf numFmtId="0" fontId="17"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5" xfId="0" applyFont="1" applyBorder="1" applyAlignment="1">
      <alignment horizontal="left" vertical="center" wrapText="1"/>
    </xf>
    <xf numFmtId="0" fontId="23" fillId="0" borderId="7" xfId="2" applyNumberFormat="1" applyFont="1" applyFill="1" applyBorder="1" applyAlignment="1" applyProtection="1">
      <alignment horizontal="left" vertical="center"/>
    </xf>
    <xf numFmtId="0" fontId="23" fillId="0" borderId="9" xfId="2" applyNumberFormat="1" applyFont="1" applyFill="1" applyBorder="1" applyAlignment="1" applyProtection="1">
      <alignment horizontal="left" vertical="center"/>
    </xf>
    <xf numFmtId="0" fontId="23" fillId="0" borderId="5" xfId="2" applyNumberFormat="1" applyFont="1" applyFill="1" applyBorder="1" applyAlignment="1" applyProtection="1">
      <alignment horizontal="left" vertical="center"/>
    </xf>
    <xf numFmtId="0" fontId="25" fillId="0" borderId="0" xfId="2" applyFont="1" applyBorder="1" applyAlignment="1">
      <alignment horizontal="center" vertical="top" wrapText="1"/>
    </xf>
    <xf numFmtId="0" fontId="40" fillId="0" borderId="0" xfId="2" applyNumberFormat="1" applyFont="1" applyFill="1" applyBorder="1" applyAlignment="1" applyProtection="1">
      <alignment horizontal="left" vertical="top" wrapText="1"/>
    </xf>
    <xf numFmtId="0" fontId="11" fillId="0" borderId="8" xfId="2" applyNumberFormat="1" applyFont="1" applyFill="1" applyBorder="1" applyAlignment="1" applyProtection="1">
      <alignment horizontal="left" vertical="center"/>
    </xf>
    <xf numFmtId="0" fontId="23" fillId="0" borderId="1" xfId="0" applyFont="1" applyBorder="1" applyAlignment="1">
      <alignment horizontal="center" vertical="center" textRotation="90"/>
    </xf>
    <xf numFmtId="0" fontId="17" fillId="0" borderId="6" xfId="0" applyFont="1" applyBorder="1" applyAlignment="1">
      <alignment horizontal="center" vertical="center" textRotation="90"/>
    </xf>
    <xf numFmtId="0" fontId="17" fillId="0" borderId="4" xfId="0" applyFont="1" applyBorder="1" applyAlignment="1">
      <alignment horizontal="center" vertical="center" textRotation="90"/>
    </xf>
    <xf numFmtId="0" fontId="17" fillId="0" borderId="2" xfId="0" applyFont="1" applyBorder="1" applyAlignment="1">
      <alignment horizontal="center" vertical="center" textRotation="90"/>
    </xf>
    <xf numFmtId="0" fontId="23" fillId="0" borderId="7" xfId="2" applyNumberFormat="1" applyFont="1" applyFill="1" applyBorder="1" applyAlignment="1" applyProtection="1">
      <alignment horizontal="center" vertical="center"/>
    </xf>
    <xf numFmtId="0" fontId="23" fillId="0" borderId="9" xfId="2" applyNumberFormat="1" applyFont="1" applyFill="1" applyBorder="1" applyAlignment="1" applyProtection="1">
      <alignment horizontal="center" vertical="center"/>
    </xf>
    <xf numFmtId="0" fontId="23" fillId="0" borderId="5" xfId="2" applyNumberFormat="1" applyFont="1" applyFill="1" applyBorder="1" applyAlignment="1" applyProtection="1">
      <alignment horizontal="center" vertical="center"/>
    </xf>
    <xf numFmtId="0" fontId="18" fillId="0" borderId="7" xfId="2" applyNumberFormat="1" applyFont="1" applyFill="1" applyBorder="1" applyAlignment="1" applyProtection="1">
      <alignment horizontal="left" vertical="center" wrapText="1"/>
    </xf>
    <xf numFmtId="0" fontId="18" fillId="0" borderId="9" xfId="2" applyNumberFormat="1" applyFont="1" applyFill="1" applyBorder="1" applyAlignment="1" applyProtection="1">
      <alignment horizontal="left" vertical="center" wrapText="1"/>
    </xf>
    <xf numFmtId="0" fontId="18" fillId="0" borderId="5" xfId="2" applyNumberFormat="1" applyFont="1" applyFill="1" applyBorder="1" applyAlignment="1" applyProtection="1">
      <alignment horizontal="left" vertical="center" wrapText="1"/>
    </xf>
    <xf numFmtId="0" fontId="23" fillId="0" borderId="7" xfId="2" applyNumberFormat="1" applyFont="1" applyFill="1" applyBorder="1" applyAlignment="1" applyProtection="1">
      <alignment horizontal="left" vertical="center" wrapText="1"/>
    </xf>
    <xf numFmtId="0" fontId="23" fillId="0" borderId="9" xfId="2" applyNumberFormat="1" applyFont="1" applyFill="1" applyBorder="1" applyAlignment="1" applyProtection="1">
      <alignment horizontal="left" vertical="center" wrapText="1"/>
    </xf>
    <xf numFmtId="0" fontId="23" fillId="0" borderId="5" xfId="2" applyNumberFormat="1" applyFont="1" applyFill="1" applyBorder="1" applyAlignment="1" applyProtection="1">
      <alignment horizontal="left" vertical="center" wrapText="1"/>
    </xf>
    <xf numFmtId="0" fontId="37" fillId="0" borderId="8" xfId="2" applyFont="1" applyBorder="1" applyAlignment="1">
      <alignment horizontal="center" vertical="center" wrapText="1"/>
    </xf>
    <xf numFmtId="0" fontId="37" fillId="0" borderId="8" xfId="2" applyFont="1" applyBorder="1" applyAlignment="1">
      <alignment horizontal="center" vertical="center"/>
    </xf>
    <xf numFmtId="0" fontId="37" fillId="0" borderId="0" xfId="2" applyFont="1" applyBorder="1" applyAlignment="1">
      <alignment horizontal="center" vertical="center" wrapText="1"/>
    </xf>
    <xf numFmtId="0" fontId="37" fillId="0" borderId="0" xfId="2" applyFont="1" applyBorder="1" applyAlignment="1">
      <alignment horizontal="center" vertical="center"/>
    </xf>
    <xf numFmtId="0" fontId="3" fillId="0" borderId="1" xfId="0" applyNumberFormat="1" applyFont="1" applyFill="1" applyBorder="1" applyAlignment="1" applyProtection="1">
      <alignment horizontal="left" vertical="top"/>
    </xf>
    <xf numFmtId="0" fontId="3" fillId="0" borderId="1" xfId="0" applyFont="1" applyFill="1" applyBorder="1" applyAlignment="1">
      <alignment horizontal="left" vertical="top"/>
    </xf>
    <xf numFmtId="0" fontId="3" fillId="0" borderId="1" xfId="0" applyNumberFormat="1" applyFont="1" applyFill="1" applyBorder="1" applyAlignment="1" applyProtection="1">
      <alignment horizontal="left" vertical="top" wrapText="1"/>
    </xf>
    <xf numFmtId="0" fontId="8" fillId="0" borderId="1" xfId="0" applyFont="1" applyFill="1" applyBorder="1" applyAlignment="1">
      <alignment horizontal="center" vertical="top"/>
    </xf>
    <xf numFmtId="0" fontId="7" fillId="0" borderId="1" xfId="0" applyFont="1" applyFill="1" applyBorder="1" applyAlignment="1">
      <alignment horizontal="left" vertical="top"/>
    </xf>
    <xf numFmtId="0" fontId="7" fillId="0" borderId="1" xfId="2" applyFont="1" applyFill="1" applyBorder="1" applyAlignment="1" applyProtection="1">
      <alignment horizontal="left" vertical="top" wrapText="1"/>
    </xf>
    <xf numFmtId="0" fontId="8" fillId="0" borderId="1" xfId="2" applyFont="1" applyFill="1" applyBorder="1" applyAlignment="1" applyProtection="1">
      <alignment horizontal="center" vertical="top" wrapText="1"/>
    </xf>
    <xf numFmtId="0" fontId="15" fillId="0" borderId="7"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0" borderId="1" xfId="0" applyFont="1" applyFill="1" applyBorder="1" applyAlignment="1">
      <alignment horizontal="left" vertical="top"/>
    </xf>
    <xf numFmtId="0" fontId="27" fillId="0" borderId="8" xfId="0" applyFont="1" applyFill="1" applyBorder="1" applyAlignment="1">
      <alignment horizontal="left" vertical="center" wrapText="1"/>
    </xf>
    <xf numFmtId="0" fontId="21" fillId="0" borderId="6"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5">
    <cellStyle name="Гиперссылка 2" xfId="1"/>
    <cellStyle name="Обычный" xfId="0" builtinId="0"/>
    <cellStyle name="Обычный 2" xfId="2"/>
    <cellStyle name="Обычный 3" xfId="3"/>
    <cellStyle name="Процентный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tabSelected="1" zoomScaleNormal="100" workbookViewId="0">
      <selection activeCell="A5" sqref="A5"/>
    </sheetView>
  </sheetViews>
  <sheetFormatPr defaultRowHeight="12.75" x14ac:dyDescent="0.2"/>
  <cols>
    <col min="1" max="6" width="9.140625" style="23"/>
    <col min="7" max="7" width="7.140625" style="23" customWidth="1"/>
    <col min="8" max="9" width="9.140625" style="23"/>
    <col min="10" max="10" width="13.85546875" style="23" customWidth="1"/>
    <col min="11" max="16384" width="9.140625" style="23"/>
  </cols>
  <sheetData>
    <row r="1" spans="1:10" x14ac:dyDescent="0.2">
      <c r="A1" s="215" t="s">
        <v>50</v>
      </c>
      <c r="B1" s="215"/>
      <c r="C1" s="215"/>
      <c r="D1" s="215"/>
      <c r="E1" s="215"/>
      <c r="F1" s="215"/>
      <c r="G1" s="215"/>
      <c r="H1" s="215"/>
      <c r="I1" s="215"/>
      <c r="J1" s="215"/>
    </row>
    <row r="2" spans="1:10" ht="18.75" x14ac:dyDescent="0.2">
      <c r="A2" s="19"/>
    </row>
    <row r="3" spans="1:10" ht="15.75" customHeight="1" x14ac:dyDescent="0.2">
      <c r="A3" s="216" t="s">
        <v>115</v>
      </c>
      <c r="B3" s="216"/>
      <c r="C3" s="216"/>
      <c r="D3" s="216"/>
      <c r="E3" s="216"/>
      <c r="F3" s="216"/>
      <c r="G3" s="216"/>
      <c r="H3" s="216"/>
      <c r="I3" s="216"/>
      <c r="J3" s="216"/>
    </row>
    <row r="4" spans="1:10" ht="18.75" customHeight="1" x14ac:dyDescent="0.2">
      <c r="A4" s="216"/>
      <c r="B4" s="216"/>
      <c r="C4" s="216"/>
      <c r="D4" s="216"/>
      <c r="E4" s="216"/>
      <c r="F4" s="216"/>
      <c r="G4" s="216"/>
      <c r="H4" s="216"/>
      <c r="I4" s="216"/>
      <c r="J4" s="216"/>
    </row>
    <row r="5" spans="1:10" ht="14.25" customHeight="1" x14ac:dyDescent="0.2">
      <c r="B5" s="45"/>
      <c r="C5" s="45"/>
      <c r="D5" s="45"/>
      <c r="E5" s="217"/>
      <c r="F5" s="217"/>
      <c r="G5" s="45"/>
      <c r="H5" s="45"/>
      <c r="I5" s="45"/>
      <c r="J5" s="45"/>
    </row>
    <row r="6" spans="1:10" x14ac:dyDescent="0.2">
      <c r="A6" s="215" t="s">
        <v>1608</v>
      </c>
      <c r="B6" s="215"/>
      <c r="C6" s="215"/>
      <c r="D6" s="215"/>
      <c r="E6" s="215"/>
      <c r="F6" s="215"/>
      <c r="G6" s="215"/>
      <c r="H6" s="215"/>
      <c r="I6" s="215"/>
      <c r="J6" s="215"/>
    </row>
    <row r="7" spans="1:10" x14ac:dyDescent="0.2">
      <c r="A7" s="49"/>
      <c r="B7" s="49"/>
      <c r="C7" s="49"/>
      <c r="D7" s="49"/>
      <c r="E7" s="49"/>
      <c r="F7" s="49"/>
      <c r="G7" s="49"/>
      <c r="H7" s="49"/>
      <c r="I7" s="49"/>
      <c r="J7" s="49"/>
    </row>
    <row r="8" spans="1:10" x14ac:dyDescent="0.2">
      <c r="A8" s="49"/>
      <c r="B8" s="49"/>
      <c r="C8" s="49"/>
      <c r="D8" s="49"/>
      <c r="E8" s="49"/>
      <c r="F8" s="49"/>
      <c r="G8" s="49"/>
      <c r="H8" s="49"/>
      <c r="I8" s="49"/>
      <c r="J8" s="49"/>
    </row>
    <row r="9" spans="1:10" x14ac:dyDescent="0.2">
      <c r="A9" s="49"/>
      <c r="B9" s="49"/>
      <c r="C9" s="49"/>
      <c r="D9" s="49"/>
      <c r="E9" s="49"/>
      <c r="F9" s="49"/>
      <c r="G9" s="49"/>
      <c r="H9" s="49"/>
      <c r="I9" s="49"/>
      <c r="J9" s="49"/>
    </row>
    <row r="10" spans="1:10" x14ac:dyDescent="0.2">
      <c r="A10" s="49"/>
      <c r="B10" s="49"/>
      <c r="C10" s="49"/>
      <c r="D10" s="49"/>
      <c r="E10" s="49"/>
      <c r="F10" s="49"/>
      <c r="G10" s="49"/>
      <c r="H10" s="49"/>
      <c r="I10" s="49"/>
      <c r="J10" s="49"/>
    </row>
    <row r="11" spans="1:10" ht="18.75" x14ac:dyDescent="0.2">
      <c r="A11" s="19"/>
    </row>
    <row r="12" spans="1:10" ht="12.75" customHeight="1" x14ac:dyDescent="0.2">
      <c r="A12" s="195" t="s">
        <v>39</v>
      </c>
      <c r="B12" s="196"/>
      <c r="C12" s="196"/>
      <c r="D12" s="197"/>
      <c r="E12" s="195" t="s">
        <v>40</v>
      </c>
      <c r="F12" s="196"/>
      <c r="G12" s="197"/>
      <c r="J12" s="20"/>
    </row>
    <row r="13" spans="1:10" ht="15" customHeight="1" x14ac:dyDescent="0.2">
      <c r="A13" s="198"/>
      <c r="B13" s="199"/>
      <c r="C13" s="199"/>
      <c r="D13" s="200"/>
      <c r="E13" s="198"/>
      <c r="F13" s="199"/>
      <c r="G13" s="200"/>
      <c r="H13" s="214" t="s">
        <v>76</v>
      </c>
      <c r="I13" s="214"/>
      <c r="J13" s="214"/>
    </row>
    <row r="14" spans="1:10" ht="21.75" customHeight="1" x14ac:dyDescent="0.2">
      <c r="A14" s="221" t="s">
        <v>91</v>
      </c>
      <c r="B14" s="213"/>
      <c r="C14" s="213"/>
      <c r="D14" s="222"/>
      <c r="E14" s="195" t="s">
        <v>1517</v>
      </c>
      <c r="F14" s="196"/>
      <c r="G14" s="197"/>
      <c r="H14" s="201" t="s">
        <v>88</v>
      </c>
      <c r="I14" s="202"/>
      <c r="J14" s="202"/>
    </row>
    <row r="15" spans="1:10" ht="53.25" customHeight="1" x14ac:dyDescent="0.2">
      <c r="A15" s="178"/>
      <c r="B15" s="179"/>
      <c r="C15" s="179"/>
      <c r="D15" s="223"/>
      <c r="E15" s="198"/>
      <c r="F15" s="199"/>
      <c r="G15" s="200"/>
      <c r="H15" s="199" t="s">
        <v>153</v>
      </c>
      <c r="I15" s="199"/>
      <c r="J15" s="199"/>
    </row>
    <row r="16" spans="1:10" ht="10.5" customHeight="1" x14ac:dyDescent="0.2">
      <c r="A16" s="178"/>
      <c r="B16" s="179"/>
      <c r="C16" s="179"/>
      <c r="D16" s="223"/>
      <c r="E16" s="198"/>
      <c r="F16" s="199"/>
      <c r="G16" s="200"/>
    </row>
    <row r="17" spans="1:10" ht="10.5" customHeight="1" x14ac:dyDescent="0.2">
      <c r="A17" s="178"/>
      <c r="B17" s="179"/>
      <c r="C17" s="179"/>
      <c r="D17" s="223"/>
      <c r="E17" s="198"/>
      <c r="F17" s="199"/>
      <c r="G17" s="200"/>
      <c r="H17" s="209" t="s">
        <v>86</v>
      </c>
      <c r="I17" s="210"/>
      <c r="J17" s="210"/>
    </row>
    <row r="18" spans="1:10" ht="65.25" customHeight="1" x14ac:dyDescent="0.2">
      <c r="A18" s="203" t="s">
        <v>89</v>
      </c>
      <c r="B18" s="204"/>
      <c r="C18" s="204"/>
      <c r="D18" s="205"/>
      <c r="E18" s="206" t="s">
        <v>90</v>
      </c>
      <c r="F18" s="207"/>
      <c r="G18" s="208"/>
      <c r="H18" s="211" t="s">
        <v>1607</v>
      </c>
      <c r="I18" s="212"/>
      <c r="J18" s="212"/>
    </row>
    <row r="19" spans="1:10" ht="15.75" customHeight="1" x14ac:dyDescent="0.2">
      <c r="H19" s="157"/>
      <c r="I19" s="157"/>
      <c r="J19" s="157"/>
    </row>
    <row r="20" spans="1:10" ht="15.75" customHeight="1" x14ac:dyDescent="0.2">
      <c r="H20" s="48"/>
      <c r="I20" s="48"/>
      <c r="J20" s="48"/>
    </row>
    <row r="21" spans="1:10" ht="12.75" customHeight="1" x14ac:dyDescent="0.2">
      <c r="A21" s="22"/>
      <c r="G21" s="21"/>
      <c r="J21" s="24"/>
    </row>
    <row r="22" spans="1:10" ht="25.5" customHeight="1" x14ac:dyDescent="0.2">
      <c r="A22" s="218" t="s">
        <v>51</v>
      </c>
      <c r="B22" s="219"/>
      <c r="C22" s="219"/>
      <c r="D22" s="219"/>
      <c r="E22" s="219"/>
      <c r="F22" s="219"/>
      <c r="G22" s="219"/>
      <c r="H22" s="219"/>
      <c r="I22" s="219"/>
      <c r="J22" s="220"/>
    </row>
    <row r="23" spans="1:10" ht="17.25" customHeight="1" x14ac:dyDescent="0.2">
      <c r="A23" s="186" t="s">
        <v>58</v>
      </c>
      <c r="B23" s="187"/>
      <c r="C23" s="188" t="s">
        <v>1609</v>
      </c>
      <c r="D23" s="188"/>
      <c r="E23" s="188"/>
      <c r="F23" s="188"/>
      <c r="G23" s="188"/>
      <c r="H23" s="188"/>
      <c r="I23" s="188"/>
      <c r="J23" s="189"/>
    </row>
    <row r="24" spans="1:10" ht="18.75" customHeight="1" x14ac:dyDescent="0.2">
      <c r="A24" s="178" t="s">
        <v>59</v>
      </c>
      <c r="B24" s="179"/>
      <c r="C24" s="193" t="s">
        <v>1617</v>
      </c>
      <c r="D24" s="193"/>
      <c r="E24" s="193"/>
      <c r="F24" s="193"/>
      <c r="G24" s="193"/>
      <c r="H24" s="193"/>
      <c r="I24" s="193"/>
      <c r="J24" s="194"/>
    </row>
    <row r="25" spans="1:10" ht="18.75" customHeight="1" x14ac:dyDescent="0.2">
      <c r="A25" s="190" t="s">
        <v>1610</v>
      </c>
      <c r="B25" s="191"/>
      <c r="C25" s="191"/>
      <c r="D25" s="191"/>
      <c r="E25" s="191"/>
      <c r="F25" s="191"/>
      <c r="G25" s="191"/>
      <c r="H25" s="191"/>
      <c r="I25" s="191"/>
      <c r="J25" s="192"/>
    </row>
    <row r="26" spans="1:10" ht="20.25" customHeight="1" x14ac:dyDescent="0.2">
      <c r="A26" s="190" t="s">
        <v>1611</v>
      </c>
      <c r="B26" s="188"/>
      <c r="C26" s="188"/>
      <c r="D26" s="188"/>
      <c r="E26" s="188"/>
      <c r="F26" s="188"/>
      <c r="G26" s="188"/>
      <c r="H26" s="188"/>
      <c r="I26" s="188"/>
      <c r="J26" s="189"/>
    </row>
    <row r="27" spans="1:10" ht="18" customHeight="1" x14ac:dyDescent="0.2">
      <c r="A27" s="180" t="s">
        <v>52</v>
      </c>
      <c r="B27" s="181"/>
      <c r="C27" s="181"/>
      <c r="D27" s="181"/>
      <c r="E27" s="181"/>
      <c r="F27" s="181"/>
      <c r="G27" s="181"/>
      <c r="H27" s="181"/>
      <c r="I27" s="181"/>
      <c r="J27" s="182"/>
    </row>
    <row r="28" spans="1:10" ht="15" customHeight="1" x14ac:dyDescent="0.2">
      <c r="A28" s="183" t="s">
        <v>53</v>
      </c>
      <c r="B28" s="184"/>
      <c r="C28" s="184"/>
      <c r="D28" s="184"/>
      <c r="E28" s="184"/>
      <c r="F28" s="184"/>
      <c r="G28" s="184"/>
      <c r="H28" s="184"/>
      <c r="I28" s="184"/>
      <c r="J28" s="185"/>
    </row>
    <row r="29" spans="1:10" ht="16.5" customHeight="1" x14ac:dyDescent="0.2">
      <c r="A29" s="213"/>
      <c r="B29" s="213"/>
      <c r="C29" s="213"/>
      <c r="D29" s="213"/>
      <c r="E29" s="213"/>
      <c r="F29" s="213"/>
      <c r="G29" s="213"/>
      <c r="H29" s="213"/>
      <c r="I29" s="213"/>
      <c r="J29" s="213"/>
    </row>
    <row r="30" spans="1:10" ht="18.75" x14ac:dyDescent="0.2">
      <c r="A30" s="19"/>
    </row>
    <row r="31" spans="1:10" ht="18.75" x14ac:dyDescent="0.2">
      <c r="A31" s="19"/>
    </row>
    <row r="32" spans="1:10" ht="18.75" x14ac:dyDescent="0.2">
      <c r="A32" s="19"/>
    </row>
  </sheetData>
  <mergeCells count="25">
    <mergeCell ref="A29:J29"/>
    <mergeCell ref="H13:J13"/>
    <mergeCell ref="A1:J1"/>
    <mergeCell ref="A3:J4"/>
    <mergeCell ref="A6:J6"/>
    <mergeCell ref="A12:D13"/>
    <mergeCell ref="E12:G13"/>
    <mergeCell ref="E5:F5"/>
    <mergeCell ref="A22:J22"/>
    <mergeCell ref="A14:D17"/>
    <mergeCell ref="E14:G17"/>
    <mergeCell ref="H14:J14"/>
    <mergeCell ref="H15:J15"/>
    <mergeCell ref="A18:D18"/>
    <mergeCell ref="E18:G18"/>
    <mergeCell ref="H17:J17"/>
    <mergeCell ref="H18:J18"/>
    <mergeCell ref="A24:B24"/>
    <mergeCell ref="A27:J27"/>
    <mergeCell ref="A28:J28"/>
    <mergeCell ref="A23:B23"/>
    <mergeCell ref="C23:J23"/>
    <mergeCell ref="A25:J25"/>
    <mergeCell ref="A26:J26"/>
    <mergeCell ref="C24:J24"/>
  </mergeCells>
  <phoneticPr fontId="0" type="noConversion"/>
  <pageMargins left="0.74803149606299213" right="0.74803149606299213" top="0.98425196850393704" bottom="0.98425196850393704" header="0.51181102362204722" footer="0.51181102362204722"/>
  <pageSetup paperSize="9" scale="93" orientation="portrait" r:id="rId1"/>
  <headerFooter alignWithMargins="0">
    <oddFooter>&amp;C&amp;L39964F7F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6"/>
  <sheetViews>
    <sheetView zoomScale="86" zoomScaleNormal="86" workbookViewId="0">
      <selection activeCell="C8" sqref="C8"/>
    </sheetView>
  </sheetViews>
  <sheetFormatPr defaultColWidth="15.140625" defaultRowHeight="12.75" x14ac:dyDescent="0.2"/>
  <cols>
    <col min="1" max="1" width="3.85546875" style="6" customWidth="1"/>
    <col min="2" max="2" width="42" style="6" customWidth="1"/>
    <col min="3" max="3" width="13" style="6" customWidth="1"/>
    <col min="4" max="4" width="12.42578125" style="6" customWidth="1"/>
    <col min="5" max="5" width="15" style="6" customWidth="1"/>
    <col min="6" max="6" width="12.28515625" style="6" customWidth="1"/>
    <col min="7" max="7" width="13.5703125" style="6" customWidth="1"/>
    <col min="8" max="8" width="14" style="6" customWidth="1"/>
    <col min="9" max="9" width="11.140625" style="6" customWidth="1"/>
    <col min="10" max="10" width="12.85546875" style="6" customWidth="1"/>
    <col min="11" max="11" width="14" style="6" customWidth="1"/>
    <col min="12" max="14" width="12.28515625" style="6" customWidth="1"/>
    <col min="15" max="15" width="14.42578125" style="6" customWidth="1"/>
    <col min="16" max="16384" width="15.140625" style="6"/>
  </cols>
  <sheetData>
    <row r="1" spans="1:16" ht="27" customHeight="1" x14ac:dyDescent="0.2">
      <c r="A1" s="237" t="s">
        <v>85</v>
      </c>
      <c r="B1" s="237"/>
      <c r="C1" s="237"/>
      <c r="D1" s="237"/>
      <c r="E1" s="237"/>
      <c r="F1" s="237"/>
      <c r="G1" s="237"/>
      <c r="H1" s="237"/>
      <c r="I1" s="237"/>
      <c r="J1" s="237"/>
      <c r="K1" s="237"/>
      <c r="L1" s="237"/>
      <c r="M1" s="237"/>
      <c r="N1" s="237"/>
      <c r="O1" s="237"/>
    </row>
    <row r="2" spans="1:16" ht="39.75" customHeight="1" x14ac:dyDescent="0.2">
      <c r="A2" s="238" t="s">
        <v>21</v>
      </c>
      <c r="B2" s="239" t="s">
        <v>22</v>
      </c>
      <c r="C2" s="244" t="s">
        <v>92</v>
      </c>
      <c r="D2" s="245"/>
      <c r="E2" s="240" t="s">
        <v>93</v>
      </c>
      <c r="F2" s="241" t="s">
        <v>94</v>
      </c>
      <c r="G2" s="242"/>
      <c r="H2" s="231" t="s">
        <v>1518</v>
      </c>
      <c r="I2" s="226" t="s">
        <v>96</v>
      </c>
      <c r="J2" s="227"/>
      <c r="K2" s="227"/>
      <c r="L2" s="227"/>
      <c r="M2" s="227"/>
      <c r="N2" s="228"/>
      <c r="O2" s="231" t="s">
        <v>95</v>
      </c>
    </row>
    <row r="3" spans="1:16" ht="19.5" customHeight="1" x14ac:dyDescent="0.2">
      <c r="A3" s="238"/>
      <c r="B3" s="239"/>
      <c r="C3" s="246"/>
      <c r="D3" s="247"/>
      <c r="E3" s="240"/>
      <c r="F3" s="240" t="s">
        <v>23</v>
      </c>
      <c r="G3" s="230" t="s">
        <v>152</v>
      </c>
      <c r="H3" s="243"/>
      <c r="I3" s="231" t="s">
        <v>23</v>
      </c>
      <c r="J3" s="229" t="s">
        <v>24</v>
      </c>
      <c r="K3" s="229"/>
      <c r="L3" s="229"/>
      <c r="M3" s="229"/>
      <c r="N3" s="229"/>
      <c r="O3" s="232"/>
    </row>
    <row r="4" spans="1:16" ht="12.75" customHeight="1" x14ac:dyDescent="0.2">
      <c r="A4" s="238"/>
      <c r="B4" s="239"/>
      <c r="C4" s="248"/>
      <c r="D4" s="249"/>
      <c r="E4" s="240"/>
      <c r="F4" s="240"/>
      <c r="G4" s="230"/>
      <c r="H4" s="243"/>
      <c r="I4" s="232"/>
      <c r="J4" s="234" t="s">
        <v>25</v>
      </c>
      <c r="K4" s="234" t="s">
        <v>55</v>
      </c>
      <c r="L4" s="234" t="s">
        <v>56</v>
      </c>
      <c r="M4" s="225" t="s">
        <v>149</v>
      </c>
      <c r="N4" s="224" t="s">
        <v>1519</v>
      </c>
      <c r="O4" s="232"/>
    </row>
    <row r="5" spans="1:16" ht="84.75" customHeight="1" x14ac:dyDescent="0.2">
      <c r="A5" s="238"/>
      <c r="B5" s="239"/>
      <c r="C5" s="32" t="s">
        <v>23</v>
      </c>
      <c r="D5" s="32" t="s">
        <v>87</v>
      </c>
      <c r="E5" s="240"/>
      <c r="F5" s="240"/>
      <c r="G5" s="230"/>
      <c r="H5" s="233"/>
      <c r="I5" s="233"/>
      <c r="J5" s="235"/>
      <c r="K5" s="235"/>
      <c r="L5" s="235"/>
      <c r="M5" s="236"/>
      <c r="N5" s="225"/>
      <c r="O5" s="234"/>
    </row>
    <row r="6" spans="1:16" ht="15.75" customHeight="1" x14ac:dyDescent="0.2">
      <c r="A6" s="61" t="s">
        <v>26</v>
      </c>
      <c r="B6" s="61" t="s">
        <v>27</v>
      </c>
      <c r="C6" s="51">
        <v>1</v>
      </c>
      <c r="D6" s="62">
        <v>2</v>
      </c>
      <c r="E6" s="51">
        <v>3</v>
      </c>
      <c r="F6" s="51">
        <v>4</v>
      </c>
      <c r="G6" s="51">
        <v>5</v>
      </c>
      <c r="H6" s="51">
        <v>6</v>
      </c>
      <c r="I6" s="51">
        <v>7</v>
      </c>
      <c r="J6" s="51">
        <v>8</v>
      </c>
      <c r="K6" s="51">
        <v>9</v>
      </c>
      <c r="L6" s="51">
        <v>10</v>
      </c>
      <c r="M6" s="51">
        <v>11</v>
      </c>
      <c r="N6" s="51">
        <v>12</v>
      </c>
      <c r="O6" s="51">
        <v>13</v>
      </c>
    </row>
    <row r="7" spans="1:16" s="162" customFormat="1" ht="20.25" customHeight="1" x14ac:dyDescent="0.2">
      <c r="A7" s="41">
        <v>1</v>
      </c>
      <c r="B7" s="31" t="s">
        <v>110</v>
      </c>
      <c r="C7" s="116">
        <f t="shared" ref="C7:O7" si="0">SUM(C8,C10)</f>
        <v>105442</v>
      </c>
      <c r="D7" s="116">
        <f t="shared" si="0"/>
        <v>83516</v>
      </c>
      <c r="E7" s="116">
        <f t="shared" si="0"/>
        <v>2261</v>
      </c>
      <c r="F7" s="116">
        <f t="shared" si="0"/>
        <v>7731</v>
      </c>
      <c r="G7" s="116">
        <f t="shared" si="0"/>
        <v>197</v>
      </c>
      <c r="H7" s="116">
        <f t="shared" si="0"/>
        <v>64119</v>
      </c>
      <c r="I7" s="116">
        <f t="shared" si="0"/>
        <v>68645</v>
      </c>
      <c r="J7" s="116">
        <f t="shared" si="0"/>
        <v>30783</v>
      </c>
      <c r="K7" s="116">
        <f t="shared" si="0"/>
        <v>1516</v>
      </c>
      <c r="L7" s="116">
        <f t="shared" si="0"/>
        <v>855</v>
      </c>
      <c r="M7" s="116">
        <f t="shared" si="0"/>
        <v>28920</v>
      </c>
      <c r="N7" s="116">
        <f t="shared" si="0"/>
        <v>1653</v>
      </c>
      <c r="O7" s="116">
        <f t="shared" si="0"/>
        <v>26805</v>
      </c>
    </row>
    <row r="8" spans="1:16" s="163" customFormat="1" ht="24.75" customHeight="1" x14ac:dyDescent="0.2">
      <c r="A8" s="156">
        <v>2</v>
      </c>
      <c r="B8" s="31" t="s">
        <v>28</v>
      </c>
      <c r="C8" s="176">
        <v>75865</v>
      </c>
      <c r="D8" s="34">
        <v>58888</v>
      </c>
      <c r="E8" s="34">
        <v>1409</v>
      </c>
      <c r="F8" s="34">
        <v>4511</v>
      </c>
      <c r="G8" s="34">
        <v>85</v>
      </c>
      <c r="H8" s="34">
        <v>45421</v>
      </c>
      <c r="I8" s="34">
        <v>49229</v>
      </c>
      <c r="J8" s="34">
        <v>21146</v>
      </c>
      <c r="K8" s="34">
        <v>1008</v>
      </c>
      <c r="L8" s="34">
        <v>482</v>
      </c>
      <c r="M8" s="34">
        <v>20046</v>
      </c>
      <c r="N8" s="34">
        <v>1244</v>
      </c>
      <c r="O8" s="34">
        <v>20716</v>
      </c>
    </row>
    <row r="9" spans="1:16" ht="20.25" customHeight="1" x14ac:dyDescent="0.2">
      <c r="A9" s="29">
        <v>3</v>
      </c>
      <c r="B9" s="30" t="s">
        <v>6</v>
      </c>
      <c r="C9" s="34">
        <v>8539</v>
      </c>
      <c r="D9" s="34">
        <v>6556</v>
      </c>
      <c r="E9" s="34">
        <v>223</v>
      </c>
      <c r="F9" s="34">
        <v>794</v>
      </c>
      <c r="G9" s="34">
        <v>10</v>
      </c>
      <c r="H9" s="34">
        <v>4903</v>
      </c>
      <c r="I9" s="34">
        <v>5655</v>
      </c>
      <c r="J9" s="34">
        <v>2818</v>
      </c>
      <c r="K9" s="34">
        <v>110</v>
      </c>
      <c r="L9" s="34">
        <v>36</v>
      </c>
      <c r="M9" s="34">
        <v>2364</v>
      </c>
      <c r="N9" s="34">
        <v>127</v>
      </c>
      <c r="O9" s="34">
        <v>1867</v>
      </c>
    </row>
    <row r="10" spans="1:16" s="162" customFormat="1" ht="28.5" customHeight="1" x14ac:dyDescent="0.2">
      <c r="A10" s="156">
        <v>4</v>
      </c>
      <c r="B10" s="42" t="s">
        <v>67</v>
      </c>
      <c r="C10" s="43">
        <f t="shared" ref="C10:O10" si="1">SUM(C11:C15,C17)</f>
        <v>29577</v>
      </c>
      <c r="D10" s="43">
        <f t="shared" si="1"/>
        <v>24628</v>
      </c>
      <c r="E10" s="43">
        <f t="shared" si="1"/>
        <v>852</v>
      </c>
      <c r="F10" s="43">
        <f t="shared" si="1"/>
        <v>3220</v>
      </c>
      <c r="G10" s="43">
        <f t="shared" si="1"/>
        <v>112</v>
      </c>
      <c r="H10" s="43">
        <f t="shared" si="1"/>
        <v>18698</v>
      </c>
      <c r="I10" s="43">
        <f t="shared" si="1"/>
        <v>19416</v>
      </c>
      <c r="J10" s="43">
        <f t="shared" si="1"/>
        <v>9637</v>
      </c>
      <c r="K10" s="43">
        <f t="shared" si="1"/>
        <v>508</v>
      </c>
      <c r="L10" s="43">
        <f t="shared" si="1"/>
        <v>373</v>
      </c>
      <c r="M10" s="43">
        <f t="shared" si="1"/>
        <v>8874</v>
      </c>
      <c r="N10" s="43">
        <f t="shared" si="1"/>
        <v>409</v>
      </c>
      <c r="O10" s="43">
        <f t="shared" si="1"/>
        <v>6089</v>
      </c>
    </row>
    <row r="11" spans="1:16" ht="33.75" customHeight="1" x14ac:dyDescent="0.2">
      <c r="A11" s="29">
        <v>5</v>
      </c>
      <c r="B11" s="164" t="s">
        <v>111</v>
      </c>
      <c r="C11" s="43">
        <v>263</v>
      </c>
      <c r="D11" s="43">
        <v>239</v>
      </c>
      <c r="E11" s="43">
        <v>13</v>
      </c>
      <c r="F11" s="43">
        <v>19</v>
      </c>
      <c r="G11" s="43"/>
      <c r="H11" s="43">
        <v>191</v>
      </c>
      <c r="I11" s="43">
        <v>184</v>
      </c>
      <c r="J11" s="43">
        <v>122</v>
      </c>
      <c r="K11" s="43">
        <v>3</v>
      </c>
      <c r="L11" s="43">
        <v>2</v>
      </c>
      <c r="M11" s="43">
        <v>55</v>
      </c>
      <c r="N11" s="43">
        <v>3</v>
      </c>
      <c r="O11" s="43">
        <v>47</v>
      </c>
    </row>
    <row r="12" spans="1:16" ht="30.75" customHeight="1" x14ac:dyDescent="0.2">
      <c r="A12" s="29">
        <v>6</v>
      </c>
      <c r="B12" s="165" t="s">
        <v>71</v>
      </c>
      <c r="C12" s="43">
        <v>2514</v>
      </c>
      <c r="D12" s="43">
        <v>2238</v>
      </c>
      <c r="E12" s="43">
        <v>88</v>
      </c>
      <c r="F12" s="43">
        <v>420</v>
      </c>
      <c r="G12" s="43">
        <v>6</v>
      </c>
      <c r="H12" s="43">
        <v>1411</v>
      </c>
      <c r="I12" s="43">
        <v>1549</v>
      </c>
      <c r="J12" s="43">
        <v>1230</v>
      </c>
      <c r="K12" s="43">
        <v>20</v>
      </c>
      <c r="L12" s="43">
        <v>13</v>
      </c>
      <c r="M12" s="43">
        <v>573</v>
      </c>
      <c r="N12" s="43">
        <v>14</v>
      </c>
      <c r="O12" s="43">
        <v>457</v>
      </c>
    </row>
    <row r="13" spans="1:16" ht="34.5" customHeight="1" x14ac:dyDescent="0.2">
      <c r="A13" s="29">
        <v>7</v>
      </c>
      <c r="B13" s="165" t="s">
        <v>72</v>
      </c>
      <c r="C13" s="34">
        <v>1510</v>
      </c>
      <c r="D13" s="34">
        <v>1283</v>
      </c>
      <c r="E13" s="34">
        <v>41</v>
      </c>
      <c r="F13" s="34">
        <v>120</v>
      </c>
      <c r="G13" s="34">
        <v>2</v>
      </c>
      <c r="H13" s="34">
        <v>1053</v>
      </c>
      <c r="I13" s="34">
        <v>1078</v>
      </c>
      <c r="J13" s="34">
        <v>544</v>
      </c>
      <c r="K13" s="34">
        <v>8</v>
      </c>
      <c r="L13" s="34">
        <v>8</v>
      </c>
      <c r="M13" s="34">
        <v>515</v>
      </c>
      <c r="N13" s="34">
        <v>20</v>
      </c>
      <c r="O13" s="34">
        <v>271</v>
      </c>
      <c r="P13" s="92"/>
    </row>
    <row r="14" spans="1:16" ht="28.5" customHeight="1" x14ac:dyDescent="0.2">
      <c r="A14" s="29">
        <v>8</v>
      </c>
      <c r="B14" s="165" t="s">
        <v>73</v>
      </c>
      <c r="C14" s="34">
        <v>1254</v>
      </c>
      <c r="D14" s="34">
        <v>1037</v>
      </c>
      <c r="E14" s="34">
        <v>51</v>
      </c>
      <c r="F14" s="34">
        <v>68</v>
      </c>
      <c r="G14" s="34">
        <v>4</v>
      </c>
      <c r="H14" s="34">
        <v>850</v>
      </c>
      <c r="I14" s="34">
        <v>881</v>
      </c>
      <c r="J14" s="34">
        <v>487</v>
      </c>
      <c r="K14" s="34">
        <v>34</v>
      </c>
      <c r="L14" s="34">
        <v>20</v>
      </c>
      <c r="M14" s="34">
        <v>417</v>
      </c>
      <c r="N14" s="34">
        <v>23</v>
      </c>
      <c r="O14" s="34">
        <v>254</v>
      </c>
      <c r="P14" s="92"/>
    </row>
    <row r="15" spans="1:16" ht="30.75" customHeight="1" x14ac:dyDescent="0.2">
      <c r="A15" s="29">
        <v>9</v>
      </c>
      <c r="B15" s="165" t="s">
        <v>1599</v>
      </c>
      <c r="C15" s="34">
        <v>2465</v>
      </c>
      <c r="D15" s="34">
        <v>2054</v>
      </c>
      <c r="E15" s="34">
        <v>69</v>
      </c>
      <c r="F15" s="34">
        <v>171</v>
      </c>
      <c r="G15" s="34">
        <v>6</v>
      </c>
      <c r="H15" s="34">
        <v>1694</v>
      </c>
      <c r="I15" s="34">
        <v>1724</v>
      </c>
      <c r="J15" s="34">
        <v>1203</v>
      </c>
      <c r="K15" s="34">
        <v>27</v>
      </c>
      <c r="L15" s="34">
        <v>18</v>
      </c>
      <c r="M15" s="34">
        <v>786</v>
      </c>
      <c r="N15" s="34">
        <v>30</v>
      </c>
      <c r="O15" s="161">
        <v>501</v>
      </c>
    </row>
    <row r="16" spans="1:16" ht="32.25" customHeight="1" x14ac:dyDescent="0.2">
      <c r="A16" s="29">
        <v>10</v>
      </c>
      <c r="B16" s="165" t="s">
        <v>1600</v>
      </c>
      <c r="C16" s="34">
        <v>57</v>
      </c>
      <c r="D16" s="34">
        <v>48</v>
      </c>
      <c r="E16" s="34">
        <v>2</v>
      </c>
      <c r="F16" s="34">
        <v>3</v>
      </c>
      <c r="G16" s="34"/>
      <c r="H16" s="34">
        <v>40</v>
      </c>
      <c r="I16" s="34">
        <v>43</v>
      </c>
      <c r="J16" s="34">
        <v>24</v>
      </c>
      <c r="K16" s="34"/>
      <c r="L16" s="34"/>
      <c r="M16" s="34">
        <v>28</v>
      </c>
      <c r="N16" s="34"/>
      <c r="O16" s="34">
        <v>9</v>
      </c>
    </row>
    <row r="17" spans="1:15" ht="21.75" customHeight="1" x14ac:dyDescent="0.2">
      <c r="A17" s="29">
        <v>11</v>
      </c>
      <c r="B17" s="165" t="s">
        <v>74</v>
      </c>
      <c r="C17" s="34">
        <v>21571</v>
      </c>
      <c r="D17" s="34">
        <v>17777</v>
      </c>
      <c r="E17" s="34">
        <v>590</v>
      </c>
      <c r="F17" s="34">
        <v>2422</v>
      </c>
      <c r="G17" s="34">
        <v>94</v>
      </c>
      <c r="H17" s="34">
        <v>13499</v>
      </c>
      <c r="I17" s="34">
        <v>14000</v>
      </c>
      <c r="J17" s="34">
        <v>6051</v>
      </c>
      <c r="K17" s="34">
        <v>416</v>
      </c>
      <c r="L17" s="34">
        <v>312</v>
      </c>
      <c r="M17" s="34">
        <v>6528</v>
      </c>
      <c r="N17" s="34">
        <v>319</v>
      </c>
      <c r="O17" s="34">
        <v>4559</v>
      </c>
    </row>
    <row r="18" spans="1:15" ht="14.25" x14ac:dyDescent="0.2">
      <c r="A18" s="44"/>
      <c r="B18" s="44"/>
      <c r="C18" s="44"/>
      <c r="D18" s="44"/>
      <c r="E18" s="44"/>
      <c r="F18" s="44"/>
      <c r="G18" s="44"/>
      <c r="H18" s="44"/>
      <c r="I18" s="44"/>
      <c r="J18" s="44"/>
      <c r="K18" s="44"/>
      <c r="L18" s="44"/>
      <c r="M18" s="44"/>
      <c r="N18" s="44"/>
      <c r="O18" s="44"/>
    </row>
    <row r="76" spans="4:4" x14ac:dyDescent="0.2">
      <c r="D76" s="9"/>
    </row>
  </sheetData>
  <mergeCells count="18">
    <mergeCell ref="A1:O1"/>
    <mergeCell ref="A2:A5"/>
    <mergeCell ref="B2:B5"/>
    <mergeCell ref="E2:E5"/>
    <mergeCell ref="F2:G2"/>
    <mergeCell ref="H2:H5"/>
    <mergeCell ref="L4:L5"/>
    <mergeCell ref="C2:D4"/>
    <mergeCell ref="O2:O5"/>
    <mergeCell ref="F3:F5"/>
    <mergeCell ref="N4:N5"/>
    <mergeCell ref="I2:N2"/>
    <mergeCell ref="J3:N3"/>
    <mergeCell ref="G3:G5"/>
    <mergeCell ref="I3:I5"/>
    <mergeCell ref="J4:J5"/>
    <mergeCell ref="K4:K5"/>
    <mergeCell ref="M4:M5"/>
  </mergeCells>
  <phoneticPr fontId="0" type="noConversion"/>
  <pageMargins left="0.55118110236220474" right="0.55118110236220474" top="0.78740157480314965" bottom="0.78740157480314965" header="0.31496062992125984" footer="0.31496062992125984"/>
  <pageSetup paperSize="9" scale="64" firstPageNumber="2" pageOrder="overThenDown" orientation="landscape" useFirstPageNumber="1" r:id="rId1"/>
  <headerFooter>
    <oddFooter>&amp;C&amp;L39964F7F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57"/>
  <sheetViews>
    <sheetView zoomScaleNormal="100" workbookViewId="0">
      <pane xSplit="3" ySplit="7" topLeftCell="D8" activePane="bottomRight" state="frozen"/>
      <selection pane="topRight" activeCell="D1" sqref="D1"/>
      <selection pane="bottomLeft" activeCell="A8" sqref="A8"/>
      <selection pane="bottomRight" activeCell="D8" sqref="D8"/>
    </sheetView>
  </sheetViews>
  <sheetFormatPr defaultRowHeight="45" customHeight="1" x14ac:dyDescent="0.2"/>
  <cols>
    <col min="1" max="1" width="4.85546875" style="67" customWidth="1"/>
    <col min="2" max="2" width="5.42578125" style="8" customWidth="1"/>
    <col min="3" max="3" width="51.140625" style="8" customWidth="1"/>
    <col min="4" max="4" width="14.5703125" style="8" customWidth="1"/>
    <col min="5" max="5" width="15.5703125" style="8" customWidth="1"/>
    <col min="6" max="6" width="12.5703125" style="8" customWidth="1"/>
    <col min="7" max="7" width="13.28515625" style="8" customWidth="1"/>
    <col min="8" max="8" width="14.5703125" style="8" customWidth="1"/>
    <col min="9" max="9" width="14.42578125" style="8" customWidth="1"/>
    <col min="10" max="10" width="14" style="95" customWidth="1"/>
    <col min="11" max="11" width="11.5703125" style="95" customWidth="1"/>
    <col min="12" max="12" width="14.28515625" style="95" customWidth="1"/>
    <col min="13" max="16384" width="9.140625" style="8"/>
  </cols>
  <sheetData>
    <row r="1" spans="1:13" ht="30" customHeight="1" x14ac:dyDescent="0.2">
      <c r="A1" s="260" t="s">
        <v>1598</v>
      </c>
      <c r="B1" s="260"/>
      <c r="C1" s="260"/>
      <c r="D1" s="260"/>
      <c r="E1" s="260"/>
      <c r="F1" s="260"/>
      <c r="G1" s="260"/>
      <c r="H1" s="260"/>
      <c r="I1" s="260"/>
      <c r="J1" s="260"/>
      <c r="K1" s="260"/>
    </row>
    <row r="2" spans="1:13" ht="31.5" customHeight="1" x14ac:dyDescent="0.2">
      <c r="A2" s="261" t="s">
        <v>21</v>
      </c>
      <c r="B2" s="264" t="s">
        <v>119</v>
      </c>
      <c r="C2" s="265"/>
      <c r="D2" s="270" t="s">
        <v>151</v>
      </c>
      <c r="E2" s="270" t="s">
        <v>150</v>
      </c>
      <c r="F2" s="240" t="s">
        <v>98</v>
      </c>
      <c r="G2" s="240"/>
      <c r="H2" s="240"/>
      <c r="I2" s="240"/>
      <c r="J2" s="240"/>
      <c r="K2" s="273" t="s">
        <v>101</v>
      </c>
      <c r="L2" s="276" t="s">
        <v>125</v>
      </c>
    </row>
    <row r="3" spans="1:13" ht="19.5" customHeight="1" x14ac:dyDescent="0.2">
      <c r="A3" s="262"/>
      <c r="B3" s="266"/>
      <c r="C3" s="267"/>
      <c r="D3" s="271"/>
      <c r="E3" s="271"/>
      <c r="F3" s="240" t="s">
        <v>23</v>
      </c>
      <c r="G3" s="240" t="s">
        <v>99</v>
      </c>
      <c r="H3" s="240"/>
      <c r="I3" s="240"/>
      <c r="J3" s="240"/>
      <c r="K3" s="274"/>
      <c r="L3" s="276"/>
    </row>
    <row r="4" spans="1:13" ht="26.25" customHeight="1" x14ac:dyDescent="0.2">
      <c r="A4" s="262"/>
      <c r="B4" s="266"/>
      <c r="C4" s="267"/>
      <c r="D4" s="271"/>
      <c r="E4" s="271"/>
      <c r="F4" s="240"/>
      <c r="G4" s="240" t="s">
        <v>57</v>
      </c>
      <c r="H4" s="240" t="s">
        <v>60</v>
      </c>
      <c r="I4" s="240" t="s">
        <v>100</v>
      </c>
      <c r="J4" s="276" t="s">
        <v>126</v>
      </c>
      <c r="K4" s="274"/>
      <c r="L4" s="276"/>
    </row>
    <row r="5" spans="1:13" ht="18.75" customHeight="1" x14ac:dyDescent="0.2">
      <c r="A5" s="262"/>
      <c r="B5" s="266"/>
      <c r="C5" s="267"/>
      <c r="D5" s="271"/>
      <c r="E5" s="271"/>
      <c r="F5" s="240"/>
      <c r="G5" s="240"/>
      <c r="H5" s="240"/>
      <c r="I5" s="240"/>
      <c r="J5" s="276"/>
      <c r="K5" s="274"/>
      <c r="L5" s="276"/>
    </row>
    <row r="6" spans="1:13" ht="151.5" customHeight="1" x14ac:dyDescent="0.2">
      <c r="A6" s="263"/>
      <c r="B6" s="268"/>
      <c r="C6" s="269"/>
      <c r="D6" s="272"/>
      <c r="E6" s="272"/>
      <c r="F6" s="240"/>
      <c r="G6" s="240"/>
      <c r="H6" s="240"/>
      <c r="I6" s="240"/>
      <c r="J6" s="276"/>
      <c r="K6" s="275"/>
      <c r="L6" s="276"/>
    </row>
    <row r="7" spans="1:13" s="69" customFormat="1" ht="14.25" customHeight="1" x14ac:dyDescent="0.2">
      <c r="A7" s="85" t="s">
        <v>26</v>
      </c>
      <c r="B7" s="277" t="s">
        <v>27</v>
      </c>
      <c r="C7" s="278"/>
      <c r="D7" s="86">
        <v>1</v>
      </c>
      <c r="E7" s="86">
        <v>2</v>
      </c>
      <c r="F7" s="86">
        <v>3</v>
      </c>
      <c r="G7" s="86">
        <v>4</v>
      </c>
      <c r="H7" s="86">
        <v>5</v>
      </c>
      <c r="I7" s="86">
        <v>6</v>
      </c>
      <c r="J7" s="94">
        <v>7</v>
      </c>
      <c r="K7" s="94">
        <v>8</v>
      </c>
      <c r="L7" s="113">
        <v>9</v>
      </c>
    </row>
    <row r="8" spans="1:13" s="159" customFormat="1" ht="33" customHeight="1" x14ac:dyDescent="0.2">
      <c r="A8" s="51">
        <v>1</v>
      </c>
      <c r="B8" s="250" t="s">
        <v>1520</v>
      </c>
      <c r="C8" s="250"/>
      <c r="D8" s="26">
        <f t="shared" ref="D8:D39" si="0">SUM(F8,E8,K8,L8)</f>
        <v>48221</v>
      </c>
      <c r="E8" s="26">
        <f t="shared" ref="E8:L8" si="1">SUM(E9,E92)</f>
        <v>27075</v>
      </c>
      <c r="F8" s="26">
        <f t="shared" si="1"/>
        <v>15766</v>
      </c>
      <c r="G8" s="26">
        <f t="shared" si="1"/>
        <v>15014</v>
      </c>
      <c r="H8" s="26">
        <f t="shared" si="1"/>
        <v>559</v>
      </c>
      <c r="I8" s="26">
        <f t="shared" si="1"/>
        <v>136</v>
      </c>
      <c r="J8" s="26">
        <f t="shared" si="1"/>
        <v>50</v>
      </c>
      <c r="K8" s="26">
        <f t="shared" si="1"/>
        <v>4976</v>
      </c>
      <c r="L8" s="26">
        <f t="shared" si="1"/>
        <v>404</v>
      </c>
    </row>
    <row r="9" spans="1:13" s="159" customFormat="1" ht="48" customHeight="1" x14ac:dyDescent="0.2">
      <c r="A9" s="32">
        <v>2</v>
      </c>
      <c r="B9" s="250" t="s">
        <v>1521</v>
      </c>
      <c r="C9" s="250"/>
      <c r="D9" s="26">
        <f t="shared" si="0"/>
        <v>47322</v>
      </c>
      <c r="E9" s="168">
        <f t="shared" ref="E9:L9" si="2">SUM(E10,E23,E31,E36,E50,E64,E67,E70,E74,E75,E83,E89,E90,E91)</f>
        <v>26652</v>
      </c>
      <c r="F9" s="168">
        <f t="shared" si="2"/>
        <v>15320</v>
      </c>
      <c r="G9" s="168">
        <f t="shared" si="2"/>
        <v>14689</v>
      </c>
      <c r="H9" s="168">
        <f t="shared" si="2"/>
        <v>544</v>
      </c>
      <c r="I9" s="168">
        <f t="shared" si="2"/>
        <v>35</v>
      </c>
      <c r="J9" s="168">
        <f t="shared" si="2"/>
        <v>45</v>
      </c>
      <c r="K9" s="168">
        <f t="shared" si="2"/>
        <v>4953</v>
      </c>
      <c r="L9" s="168">
        <f t="shared" si="2"/>
        <v>397</v>
      </c>
    </row>
    <row r="10" spans="1:13" s="159" customFormat="1" ht="30" customHeight="1" x14ac:dyDescent="0.2">
      <c r="A10" s="51">
        <v>3</v>
      </c>
      <c r="B10" s="252" t="s">
        <v>1522</v>
      </c>
      <c r="C10" s="252"/>
      <c r="D10" s="26">
        <f t="shared" si="0"/>
        <v>2749</v>
      </c>
      <c r="E10" s="93">
        <v>1520</v>
      </c>
      <c r="F10" s="93">
        <v>993</v>
      </c>
      <c r="G10" s="93">
        <v>955</v>
      </c>
      <c r="H10" s="93">
        <v>34</v>
      </c>
      <c r="I10" s="93">
        <v>1</v>
      </c>
      <c r="J10" s="93">
        <v>3</v>
      </c>
      <c r="K10" s="93">
        <v>196</v>
      </c>
      <c r="L10" s="158">
        <v>40</v>
      </c>
      <c r="M10" s="160"/>
    </row>
    <row r="11" spans="1:13" s="63" customFormat="1" ht="16.5" customHeight="1" x14ac:dyDescent="0.2">
      <c r="A11" s="32">
        <v>4</v>
      </c>
      <c r="B11" s="252" t="s">
        <v>37</v>
      </c>
      <c r="C11" s="252"/>
      <c r="D11" s="26">
        <f t="shared" si="0"/>
        <v>64</v>
      </c>
      <c r="E11" s="93">
        <v>39</v>
      </c>
      <c r="F11" s="93">
        <v>21</v>
      </c>
      <c r="G11" s="93">
        <v>20</v>
      </c>
      <c r="H11" s="93">
        <v>1</v>
      </c>
      <c r="I11" s="93"/>
      <c r="J11" s="93"/>
      <c r="K11" s="93">
        <v>3</v>
      </c>
      <c r="L11" s="158">
        <v>1</v>
      </c>
      <c r="M11" s="64"/>
    </row>
    <row r="12" spans="1:13" s="63" customFormat="1" ht="16.5" customHeight="1" x14ac:dyDescent="0.2">
      <c r="A12" s="51">
        <v>5</v>
      </c>
      <c r="B12" s="251" t="s">
        <v>1523</v>
      </c>
      <c r="C12" s="251"/>
      <c r="D12" s="26">
        <f t="shared" si="0"/>
        <v>22</v>
      </c>
      <c r="E12" s="93">
        <v>13</v>
      </c>
      <c r="F12" s="93">
        <v>8</v>
      </c>
      <c r="G12" s="93">
        <v>8</v>
      </c>
      <c r="H12" s="93"/>
      <c r="I12" s="93"/>
      <c r="J12" s="93"/>
      <c r="K12" s="93">
        <v>1</v>
      </c>
      <c r="L12" s="158"/>
      <c r="M12" s="64"/>
    </row>
    <row r="13" spans="1:13" s="63" customFormat="1" ht="16.5" customHeight="1" x14ac:dyDescent="0.2">
      <c r="A13" s="32">
        <v>6</v>
      </c>
      <c r="B13" s="252" t="s">
        <v>38</v>
      </c>
      <c r="C13" s="252"/>
      <c r="D13" s="26">
        <f t="shared" si="0"/>
        <v>61</v>
      </c>
      <c r="E13" s="93">
        <v>27</v>
      </c>
      <c r="F13" s="93">
        <v>25</v>
      </c>
      <c r="G13" s="93">
        <v>24</v>
      </c>
      <c r="H13" s="93">
        <v>1</v>
      </c>
      <c r="I13" s="93"/>
      <c r="J13" s="93"/>
      <c r="K13" s="93">
        <v>9</v>
      </c>
      <c r="L13" s="158"/>
      <c r="M13" s="64"/>
    </row>
    <row r="14" spans="1:13" s="63" customFormat="1" ht="16.5" customHeight="1" x14ac:dyDescent="0.2">
      <c r="A14" s="51">
        <v>7</v>
      </c>
      <c r="B14" s="251" t="s">
        <v>1523</v>
      </c>
      <c r="C14" s="251"/>
      <c r="D14" s="26">
        <f t="shared" si="0"/>
        <v>15</v>
      </c>
      <c r="E14" s="93">
        <v>4</v>
      </c>
      <c r="F14" s="93">
        <v>10</v>
      </c>
      <c r="G14" s="93">
        <v>10</v>
      </c>
      <c r="H14" s="93"/>
      <c r="I14" s="93"/>
      <c r="J14" s="93"/>
      <c r="K14" s="93">
        <v>1</v>
      </c>
      <c r="L14" s="158"/>
      <c r="M14" s="64"/>
    </row>
    <row r="15" spans="1:13" s="63" customFormat="1" ht="16.5" customHeight="1" x14ac:dyDescent="0.2">
      <c r="A15" s="32">
        <v>8</v>
      </c>
      <c r="B15" s="252" t="s">
        <v>1524</v>
      </c>
      <c r="C15" s="252"/>
      <c r="D15" s="26">
        <f t="shared" si="0"/>
        <v>1910</v>
      </c>
      <c r="E15" s="93">
        <v>1043</v>
      </c>
      <c r="F15" s="93">
        <v>706</v>
      </c>
      <c r="G15" s="93">
        <v>677</v>
      </c>
      <c r="H15" s="93">
        <v>25</v>
      </c>
      <c r="I15" s="93">
        <v>1</v>
      </c>
      <c r="J15" s="93">
        <v>3</v>
      </c>
      <c r="K15" s="93">
        <v>138</v>
      </c>
      <c r="L15" s="158">
        <v>23</v>
      </c>
      <c r="M15" s="64"/>
    </row>
    <row r="16" spans="1:13" s="63" customFormat="1" ht="16.5" customHeight="1" x14ac:dyDescent="0.2">
      <c r="A16" s="51">
        <v>9</v>
      </c>
      <c r="B16" s="251" t="s">
        <v>1525</v>
      </c>
      <c r="C16" s="251"/>
      <c r="D16" s="26">
        <f t="shared" si="0"/>
        <v>152</v>
      </c>
      <c r="E16" s="93">
        <v>80</v>
      </c>
      <c r="F16" s="93">
        <v>55</v>
      </c>
      <c r="G16" s="93">
        <v>53</v>
      </c>
      <c r="H16" s="93">
        <v>2</v>
      </c>
      <c r="I16" s="93"/>
      <c r="J16" s="93"/>
      <c r="K16" s="93">
        <v>16</v>
      </c>
      <c r="L16" s="158">
        <v>1</v>
      </c>
    </row>
    <row r="17" spans="1:12" s="63" customFormat="1" ht="16.5" customHeight="1" x14ac:dyDescent="0.2">
      <c r="A17" s="32">
        <v>10</v>
      </c>
      <c r="B17" s="251" t="s">
        <v>1526</v>
      </c>
      <c r="C17" s="251"/>
      <c r="D17" s="26">
        <f t="shared" si="0"/>
        <v>562</v>
      </c>
      <c r="E17" s="169">
        <v>323</v>
      </c>
      <c r="F17" s="93">
        <v>205</v>
      </c>
      <c r="G17" s="93">
        <v>200</v>
      </c>
      <c r="H17" s="93">
        <v>3</v>
      </c>
      <c r="I17" s="93">
        <v>1</v>
      </c>
      <c r="J17" s="93">
        <v>1</v>
      </c>
      <c r="K17" s="93">
        <v>32</v>
      </c>
      <c r="L17" s="158">
        <v>2</v>
      </c>
    </row>
    <row r="18" spans="1:12" s="63" customFormat="1" ht="16.5" customHeight="1" x14ac:dyDescent="0.2">
      <c r="A18" s="51">
        <v>11</v>
      </c>
      <c r="B18" s="253" t="s">
        <v>1527</v>
      </c>
      <c r="C18" s="253"/>
      <c r="D18" s="26">
        <f t="shared" si="0"/>
        <v>127</v>
      </c>
      <c r="E18" s="93">
        <v>79</v>
      </c>
      <c r="F18" s="93">
        <v>33</v>
      </c>
      <c r="G18" s="93">
        <v>32</v>
      </c>
      <c r="H18" s="93">
        <v>1</v>
      </c>
      <c r="I18" s="93"/>
      <c r="J18" s="93"/>
      <c r="K18" s="93">
        <v>11</v>
      </c>
      <c r="L18" s="158">
        <v>4</v>
      </c>
    </row>
    <row r="19" spans="1:12" s="63" customFormat="1" ht="16.5" customHeight="1" x14ac:dyDescent="0.2">
      <c r="A19" s="32">
        <v>12</v>
      </c>
      <c r="B19" s="251" t="s">
        <v>66</v>
      </c>
      <c r="C19" s="251"/>
      <c r="D19" s="26">
        <f t="shared" si="0"/>
        <v>105</v>
      </c>
      <c r="E19" s="169">
        <v>49</v>
      </c>
      <c r="F19" s="93">
        <v>49</v>
      </c>
      <c r="G19" s="93">
        <v>41</v>
      </c>
      <c r="H19" s="93">
        <v>8</v>
      </c>
      <c r="I19" s="93"/>
      <c r="J19" s="93"/>
      <c r="K19" s="93">
        <v>7</v>
      </c>
      <c r="L19" s="158"/>
    </row>
    <row r="20" spans="1:12" s="63" customFormat="1" ht="16.5" customHeight="1" x14ac:dyDescent="0.2">
      <c r="A20" s="51">
        <v>13</v>
      </c>
      <c r="B20" s="252" t="s">
        <v>1528</v>
      </c>
      <c r="C20" s="252"/>
      <c r="D20" s="26">
        <f t="shared" si="0"/>
        <v>132</v>
      </c>
      <c r="E20" s="93">
        <v>76</v>
      </c>
      <c r="F20" s="93">
        <v>46</v>
      </c>
      <c r="G20" s="93">
        <v>45</v>
      </c>
      <c r="H20" s="93">
        <v>1</v>
      </c>
      <c r="I20" s="93"/>
      <c r="J20" s="93"/>
      <c r="K20" s="93">
        <v>7</v>
      </c>
      <c r="L20" s="158">
        <v>3</v>
      </c>
    </row>
    <row r="21" spans="1:12" s="63" customFormat="1" ht="16.5" customHeight="1" x14ac:dyDescent="0.2">
      <c r="A21" s="32">
        <v>14</v>
      </c>
      <c r="B21" s="251" t="s">
        <v>1529</v>
      </c>
      <c r="C21" s="251"/>
      <c r="D21" s="26">
        <f t="shared" si="0"/>
        <v>90</v>
      </c>
      <c r="E21" s="93">
        <v>49</v>
      </c>
      <c r="F21" s="93">
        <v>34</v>
      </c>
      <c r="G21" s="93">
        <v>33</v>
      </c>
      <c r="H21" s="93">
        <v>1</v>
      </c>
      <c r="I21" s="93"/>
      <c r="J21" s="93"/>
      <c r="K21" s="93">
        <v>6</v>
      </c>
      <c r="L21" s="158">
        <v>1</v>
      </c>
    </row>
    <row r="22" spans="1:12" s="63" customFormat="1" ht="16.5" customHeight="1" x14ac:dyDescent="0.2">
      <c r="A22" s="51">
        <v>15</v>
      </c>
      <c r="B22" s="251" t="s">
        <v>8</v>
      </c>
      <c r="C22" s="251"/>
      <c r="D22" s="26">
        <f t="shared" si="0"/>
        <v>26</v>
      </c>
      <c r="E22" s="93">
        <v>19</v>
      </c>
      <c r="F22" s="93">
        <v>6</v>
      </c>
      <c r="G22" s="93">
        <v>6</v>
      </c>
      <c r="H22" s="93"/>
      <c r="I22" s="93"/>
      <c r="J22" s="93"/>
      <c r="K22" s="93"/>
      <c r="L22" s="158">
        <v>1</v>
      </c>
    </row>
    <row r="23" spans="1:12" s="159" customFormat="1" ht="30" customHeight="1" x14ac:dyDescent="0.2">
      <c r="A23" s="32">
        <v>16</v>
      </c>
      <c r="B23" s="252" t="s">
        <v>1530</v>
      </c>
      <c r="C23" s="252"/>
      <c r="D23" s="26">
        <f t="shared" si="0"/>
        <v>2822</v>
      </c>
      <c r="E23" s="93">
        <v>1634</v>
      </c>
      <c r="F23" s="93">
        <v>950</v>
      </c>
      <c r="G23" s="93">
        <v>890</v>
      </c>
      <c r="H23" s="93">
        <v>53</v>
      </c>
      <c r="I23" s="93">
        <v>5</v>
      </c>
      <c r="J23" s="93">
        <v>2</v>
      </c>
      <c r="K23" s="93">
        <v>213</v>
      </c>
      <c r="L23" s="158">
        <v>25</v>
      </c>
    </row>
    <row r="24" spans="1:12" s="63" customFormat="1" ht="32.25" customHeight="1" x14ac:dyDescent="0.2">
      <c r="A24" s="51">
        <v>17</v>
      </c>
      <c r="B24" s="251" t="s">
        <v>1531</v>
      </c>
      <c r="C24" s="251"/>
      <c r="D24" s="26">
        <f t="shared" si="0"/>
        <v>48</v>
      </c>
      <c r="E24" s="93">
        <v>25</v>
      </c>
      <c r="F24" s="93">
        <v>12</v>
      </c>
      <c r="G24" s="93">
        <v>9</v>
      </c>
      <c r="H24" s="93">
        <v>3</v>
      </c>
      <c r="I24" s="93"/>
      <c r="J24" s="93"/>
      <c r="K24" s="93">
        <v>10</v>
      </c>
      <c r="L24" s="158">
        <v>1</v>
      </c>
    </row>
    <row r="25" spans="1:12" s="63" customFormat="1" ht="30.75" customHeight="1" x14ac:dyDescent="0.2">
      <c r="A25" s="32">
        <v>18</v>
      </c>
      <c r="B25" s="251" t="s">
        <v>1532</v>
      </c>
      <c r="C25" s="251"/>
      <c r="D25" s="26">
        <f t="shared" si="0"/>
        <v>5</v>
      </c>
      <c r="E25" s="93">
        <v>4</v>
      </c>
      <c r="F25" s="93">
        <v>1</v>
      </c>
      <c r="G25" s="93"/>
      <c r="H25" s="93">
        <v>1</v>
      </c>
      <c r="I25" s="93"/>
      <c r="J25" s="93"/>
      <c r="K25" s="93"/>
      <c r="L25" s="158"/>
    </row>
    <row r="26" spans="1:12" s="63" customFormat="1" ht="30.75" customHeight="1" x14ac:dyDescent="0.2">
      <c r="A26" s="51">
        <v>19</v>
      </c>
      <c r="B26" s="251" t="s">
        <v>1533</v>
      </c>
      <c r="C26" s="251"/>
      <c r="D26" s="26">
        <f t="shared" si="0"/>
        <v>220</v>
      </c>
      <c r="E26" s="93">
        <v>141</v>
      </c>
      <c r="F26" s="93">
        <v>62</v>
      </c>
      <c r="G26" s="93">
        <v>58</v>
      </c>
      <c r="H26" s="93">
        <v>4</v>
      </c>
      <c r="I26" s="93"/>
      <c r="J26" s="93"/>
      <c r="K26" s="93">
        <v>14</v>
      </c>
      <c r="L26" s="158">
        <v>3</v>
      </c>
    </row>
    <row r="27" spans="1:12" s="63" customFormat="1" ht="16.5" customHeight="1" x14ac:dyDescent="0.2">
      <c r="A27" s="32">
        <v>20</v>
      </c>
      <c r="B27" s="251" t="s">
        <v>1534</v>
      </c>
      <c r="C27" s="251"/>
      <c r="D27" s="26">
        <f t="shared" si="0"/>
        <v>178</v>
      </c>
      <c r="E27" s="93">
        <v>76</v>
      </c>
      <c r="F27" s="93">
        <v>81</v>
      </c>
      <c r="G27" s="93">
        <v>80</v>
      </c>
      <c r="H27" s="93">
        <v>1</v>
      </c>
      <c r="I27" s="93"/>
      <c r="J27" s="93"/>
      <c r="K27" s="93">
        <v>18</v>
      </c>
      <c r="L27" s="158">
        <v>3</v>
      </c>
    </row>
    <row r="28" spans="1:12" s="63" customFormat="1" ht="16.5" customHeight="1" x14ac:dyDescent="0.2">
      <c r="A28" s="51">
        <v>21</v>
      </c>
      <c r="B28" s="251" t="s">
        <v>1535</v>
      </c>
      <c r="C28" s="251"/>
      <c r="D28" s="26">
        <f t="shared" si="0"/>
        <v>175</v>
      </c>
      <c r="E28" s="93">
        <v>113</v>
      </c>
      <c r="F28" s="93">
        <v>47</v>
      </c>
      <c r="G28" s="93">
        <v>44</v>
      </c>
      <c r="H28" s="93">
        <v>3</v>
      </c>
      <c r="I28" s="93"/>
      <c r="J28" s="93"/>
      <c r="K28" s="93">
        <v>14</v>
      </c>
      <c r="L28" s="158">
        <v>1</v>
      </c>
    </row>
    <row r="29" spans="1:12" s="63" customFormat="1" ht="16.5" customHeight="1" x14ac:dyDescent="0.2">
      <c r="A29" s="32">
        <v>22</v>
      </c>
      <c r="B29" s="251" t="s">
        <v>1536</v>
      </c>
      <c r="C29" s="251"/>
      <c r="D29" s="26">
        <f t="shared" si="0"/>
        <v>13</v>
      </c>
      <c r="E29" s="93">
        <v>8</v>
      </c>
      <c r="F29" s="93">
        <v>5</v>
      </c>
      <c r="G29" s="93">
        <v>4</v>
      </c>
      <c r="H29" s="93">
        <v>1</v>
      </c>
      <c r="I29" s="93"/>
      <c r="J29" s="93"/>
      <c r="K29" s="93"/>
      <c r="L29" s="158"/>
    </row>
    <row r="30" spans="1:12" s="63" customFormat="1" ht="16.5" customHeight="1" x14ac:dyDescent="0.2">
      <c r="A30" s="51">
        <v>23</v>
      </c>
      <c r="B30" s="251" t="s">
        <v>1537</v>
      </c>
      <c r="C30" s="251"/>
      <c r="D30" s="26">
        <f t="shared" si="0"/>
        <v>719</v>
      </c>
      <c r="E30" s="93">
        <v>440</v>
      </c>
      <c r="F30" s="93">
        <v>225</v>
      </c>
      <c r="G30" s="93">
        <v>211</v>
      </c>
      <c r="H30" s="93">
        <v>12</v>
      </c>
      <c r="I30" s="93">
        <v>2</v>
      </c>
      <c r="J30" s="93"/>
      <c r="K30" s="93">
        <v>53</v>
      </c>
      <c r="L30" s="158">
        <v>1</v>
      </c>
    </row>
    <row r="31" spans="1:12" s="159" customFormat="1" ht="30" customHeight="1" x14ac:dyDescent="0.2">
      <c r="A31" s="32">
        <v>24</v>
      </c>
      <c r="B31" s="252" t="s">
        <v>1538</v>
      </c>
      <c r="C31" s="254"/>
      <c r="D31" s="26">
        <f t="shared" si="0"/>
        <v>50</v>
      </c>
      <c r="E31" s="93">
        <v>28</v>
      </c>
      <c r="F31" s="93">
        <v>16</v>
      </c>
      <c r="G31" s="93">
        <v>15</v>
      </c>
      <c r="H31" s="93">
        <v>1</v>
      </c>
      <c r="I31" s="93"/>
      <c r="J31" s="93"/>
      <c r="K31" s="93">
        <v>4</v>
      </c>
      <c r="L31" s="158">
        <v>2</v>
      </c>
    </row>
    <row r="32" spans="1:12" s="63" customFormat="1" ht="16.5" customHeight="1" x14ac:dyDescent="0.2">
      <c r="A32" s="51">
        <v>25</v>
      </c>
      <c r="B32" s="251" t="s">
        <v>1539</v>
      </c>
      <c r="C32" s="251"/>
      <c r="D32" s="26">
        <f t="shared" si="0"/>
        <v>12</v>
      </c>
      <c r="E32" s="93">
        <v>9</v>
      </c>
      <c r="F32" s="93">
        <v>2</v>
      </c>
      <c r="G32" s="93">
        <v>2</v>
      </c>
      <c r="H32" s="93"/>
      <c r="I32" s="93"/>
      <c r="J32" s="93"/>
      <c r="K32" s="93"/>
      <c r="L32" s="158">
        <v>1</v>
      </c>
    </row>
    <row r="33" spans="1:12" s="63" customFormat="1" ht="16.5" customHeight="1" x14ac:dyDescent="0.2">
      <c r="A33" s="32">
        <v>26</v>
      </c>
      <c r="B33" s="251" t="s">
        <v>1540</v>
      </c>
      <c r="C33" s="251"/>
      <c r="D33" s="26">
        <f t="shared" si="0"/>
        <v>14</v>
      </c>
      <c r="E33" s="93">
        <v>7</v>
      </c>
      <c r="F33" s="93">
        <v>6</v>
      </c>
      <c r="G33" s="93">
        <v>5</v>
      </c>
      <c r="H33" s="93">
        <v>1</v>
      </c>
      <c r="I33" s="93"/>
      <c r="J33" s="93"/>
      <c r="K33" s="93">
        <v>1</v>
      </c>
      <c r="L33" s="158"/>
    </row>
    <row r="34" spans="1:12" s="63" customFormat="1" ht="16.5" customHeight="1" x14ac:dyDescent="0.2">
      <c r="A34" s="51">
        <v>27</v>
      </c>
      <c r="B34" s="251" t="s">
        <v>1541</v>
      </c>
      <c r="C34" s="251"/>
      <c r="D34" s="26">
        <f t="shared" si="0"/>
        <v>16</v>
      </c>
      <c r="E34" s="93">
        <v>8</v>
      </c>
      <c r="F34" s="93">
        <v>5</v>
      </c>
      <c r="G34" s="93">
        <v>5</v>
      </c>
      <c r="H34" s="93"/>
      <c r="I34" s="93"/>
      <c r="J34" s="93"/>
      <c r="K34" s="93">
        <v>3</v>
      </c>
      <c r="L34" s="158"/>
    </row>
    <row r="35" spans="1:12" s="63" customFormat="1" ht="16.5" customHeight="1" x14ac:dyDescent="0.2">
      <c r="A35" s="32">
        <v>28</v>
      </c>
      <c r="B35" s="251" t="s">
        <v>1542</v>
      </c>
      <c r="C35" s="251"/>
      <c r="D35" s="26">
        <f t="shared" si="0"/>
        <v>0</v>
      </c>
      <c r="E35" s="93"/>
      <c r="F35" s="93"/>
      <c r="G35" s="93"/>
      <c r="H35" s="93"/>
      <c r="I35" s="93"/>
      <c r="J35" s="93"/>
      <c r="K35" s="93"/>
      <c r="L35" s="158"/>
    </row>
    <row r="36" spans="1:12" s="159" customFormat="1" ht="16.5" customHeight="1" x14ac:dyDescent="0.2">
      <c r="A36" s="51">
        <v>29</v>
      </c>
      <c r="B36" s="252" t="s">
        <v>1543</v>
      </c>
      <c r="C36" s="252"/>
      <c r="D36" s="26">
        <f t="shared" si="0"/>
        <v>18348</v>
      </c>
      <c r="E36" s="93">
        <v>9748</v>
      </c>
      <c r="F36" s="93">
        <v>6779</v>
      </c>
      <c r="G36" s="93">
        <v>6616</v>
      </c>
      <c r="H36" s="93">
        <v>129</v>
      </c>
      <c r="I36" s="93">
        <v>8</v>
      </c>
      <c r="J36" s="93">
        <v>24</v>
      </c>
      <c r="K36" s="93">
        <v>1719</v>
      </c>
      <c r="L36" s="158">
        <v>102</v>
      </c>
    </row>
    <row r="37" spans="1:12" s="63" customFormat="1" ht="16.5" customHeight="1" x14ac:dyDescent="0.2">
      <c r="A37" s="32">
        <v>30</v>
      </c>
      <c r="B37" s="251" t="s">
        <v>46</v>
      </c>
      <c r="C37" s="251"/>
      <c r="D37" s="26">
        <f t="shared" si="0"/>
        <v>861</v>
      </c>
      <c r="E37" s="93">
        <v>492</v>
      </c>
      <c r="F37" s="93">
        <v>298</v>
      </c>
      <c r="G37" s="93">
        <v>283</v>
      </c>
      <c r="H37" s="93">
        <v>10</v>
      </c>
      <c r="I37" s="93"/>
      <c r="J37" s="93">
        <v>4</v>
      </c>
      <c r="K37" s="93">
        <v>62</v>
      </c>
      <c r="L37" s="158">
        <v>9</v>
      </c>
    </row>
    <row r="38" spans="1:12" s="63" customFormat="1" ht="16.5" customHeight="1" x14ac:dyDescent="0.2">
      <c r="A38" s="51">
        <v>31</v>
      </c>
      <c r="B38" s="251" t="s">
        <v>47</v>
      </c>
      <c r="C38" s="251"/>
      <c r="D38" s="26">
        <f t="shared" si="0"/>
        <v>368</v>
      </c>
      <c r="E38" s="93">
        <v>234</v>
      </c>
      <c r="F38" s="93">
        <v>113</v>
      </c>
      <c r="G38" s="93">
        <v>113</v>
      </c>
      <c r="H38" s="93"/>
      <c r="I38" s="93"/>
      <c r="J38" s="93"/>
      <c r="K38" s="93">
        <v>17</v>
      </c>
      <c r="L38" s="158">
        <v>4</v>
      </c>
    </row>
    <row r="39" spans="1:12" s="63" customFormat="1" ht="16.5" customHeight="1" x14ac:dyDescent="0.2">
      <c r="A39" s="32">
        <v>32</v>
      </c>
      <c r="B39" s="251" t="s">
        <v>1544</v>
      </c>
      <c r="C39" s="251"/>
      <c r="D39" s="26">
        <f t="shared" si="0"/>
        <v>480</v>
      </c>
      <c r="E39" s="93">
        <v>281</v>
      </c>
      <c r="F39" s="93">
        <v>169</v>
      </c>
      <c r="G39" s="93">
        <v>155</v>
      </c>
      <c r="H39" s="93">
        <v>12</v>
      </c>
      <c r="I39" s="93">
        <v>1</v>
      </c>
      <c r="J39" s="93">
        <v>1</v>
      </c>
      <c r="K39" s="93">
        <v>25</v>
      </c>
      <c r="L39" s="158">
        <v>5</v>
      </c>
    </row>
    <row r="40" spans="1:12" s="63" customFormat="1" ht="16.5" customHeight="1" x14ac:dyDescent="0.2">
      <c r="A40" s="51">
        <v>33</v>
      </c>
      <c r="B40" s="251" t="s">
        <v>1545</v>
      </c>
      <c r="C40" s="251"/>
      <c r="D40" s="26">
        <f t="shared" ref="D40:D71" si="3">SUM(F40,E40,K40,L40)</f>
        <v>17</v>
      </c>
      <c r="E40" s="93">
        <v>10</v>
      </c>
      <c r="F40" s="93">
        <v>4</v>
      </c>
      <c r="G40" s="93">
        <v>3</v>
      </c>
      <c r="H40" s="93"/>
      <c r="I40" s="93">
        <v>1</v>
      </c>
      <c r="J40" s="93"/>
      <c r="K40" s="93">
        <v>3</v>
      </c>
      <c r="L40" s="158"/>
    </row>
    <row r="41" spans="1:12" s="63" customFormat="1" ht="16.5" customHeight="1" x14ac:dyDescent="0.2">
      <c r="A41" s="32">
        <v>34</v>
      </c>
      <c r="B41" s="251" t="s">
        <v>9</v>
      </c>
      <c r="C41" s="251"/>
      <c r="D41" s="26">
        <f t="shared" si="3"/>
        <v>38</v>
      </c>
      <c r="E41" s="93">
        <v>17</v>
      </c>
      <c r="F41" s="93">
        <v>17</v>
      </c>
      <c r="G41" s="93">
        <v>16</v>
      </c>
      <c r="H41" s="93">
        <v>1</v>
      </c>
      <c r="I41" s="93"/>
      <c r="J41" s="93"/>
      <c r="K41" s="93">
        <v>4</v>
      </c>
      <c r="L41" s="158"/>
    </row>
    <row r="42" spans="1:12" s="63" customFormat="1" ht="16.5" customHeight="1" x14ac:dyDescent="0.2">
      <c r="A42" s="51">
        <v>35</v>
      </c>
      <c r="B42" s="251" t="s">
        <v>48</v>
      </c>
      <c r="C42" s="251"/>
      <c r="D42" s="26">
        <f t="shared" si="3"/>
        <v>46</v>
      </c>
      <c r="E42" s="93">
        <v>33</v>
      </c>
      <c r="F42" s="93">
        <v>11</v>
      </c>
      <c r="G42" s="93">
        <v>11</v>
      </c>
      <c r="H42" s="93"/>
      <c r="I42" s="93"/>
      <c r="J42" s="93"/>
      <c r="K42" s="93">
        <v>1</v>
      </c>
      <c r="L42" s="158">
        <v>1</v>
      </c>
    </row>
    <row r="43" spans="1:12" s="65" customFormat="1" ht="16.5" customHeight="1" x14ac:dyDescent="0.2">
      <c r="A43" s="32">
        <v>36</v>
      </c>
      <c r="B43" s="251" t="s">
        <v>1546</v>
      </c>
      <c r="C43" s="251"/>
      <c r="D43" s="26">
        <f t="shared" si="3"/>
        <v>1690</v>
      </c>
      <c r="E43" s="93">
        <v>1041</v>
      </c>
      <c r="F43" s="93">
        <v>505</v>
      </c>
      <c r="G43" s="93">
        <v>476</v>
      </c>
      <c r="H43" s="93">
        <v>27</v>
      </c>
      <c r="I43" s="93">
        <v>2</v>
      </c>
      <c r="J43" s="93"/>
      <c r="K43" s="93">
        <v>137</v>
      </c>
      <c r="L43" s="158">
        <v>7</v>
      </c>
    </row>
    <row r="44" spans="1:12" s="65" customFormat="1" ht="16.5" customHeight="1" x14ac:dyDescent="0.2">
      <c r="A44" s="51">
        <v>37</v>
      </c>
      <c r="B44" s="252" t="s">
        <v>1547</v>
      </c>
      <c r="C44" s="252"/>
      <c r="D44" s="26">
        <f t="shared" si="3"/>
        <v>934</v>
      </c>
      <c r="E44" s="93">
        <v>525</v>
      </c>
      <c r="F44" s="93">
        <v>244</v>
      </c>
      <c r="G44" s="93">
        <v>241</v>
      </c>
      <c r="H44" s="93">
        <v>2</v>
      </c>
      <c r="I44" s="93"/>
      <c r="J44" s="93">
        <v>1</v>
      </c>
      <c r="K44" s="93">
        <v>164</v>
      </c>
      <c r="L44" s="158">
        <v>1</v>
      </c>
    </row>
    <row r="45" spans="1:12" s="114" customFormat="1" ht="48" customHeight="1" x14ac:dyDescent="0.2">
      <c r="A45" s="32">
        <v>38</v>
      </c>
      <c r="B45" s="251" t="s">
        <v>1548</v>
      </c>
      <c r="C45" s="251"/>
      <c r="D45" s="26">
        <f t="shared" si="3"/>
        <v>303</v>
      </c>
      <c r="E45" s="93">
        <v>181</v>
      </c>
      <c r="F45" s="93">
        <v>17</v>
      </c>
      <c r="G45" s="93">
        <v>15</v>
      </c>
      <c r="H45" s="93">
        <v>2</v>
      </c>
      <c r="I45" s="93"/>
      <c r="J45" s="93"/>
      <c r="K45" s="93">
        <v>105</v>
      </c>
      <c r="L45" s="158"/>
    </row>
    <row r="46" spans="1:12" s="63" customFormat="1" ht="16.5" customHeight="1" x14ac:dyDescent="0.2">
      <c r="A46" s="51">
        <v>39</v>
      </c>
      <c r="B46" s="252" t="s">
        <v>1549</v>
      </c>
      <c r="C46" s="252"/>
      <c r="D46" s="26">
        <f t="shared" si="3"/>
        <v>12642</v>
      </c>
      <c r="E46" s="93">
        <v>6408</v>
      </c>
      <c r="F46" s="93">
        <v>4968</v>
      </c>
      <c r="G46" s="93">
        <v>4893</v>
      </c>
      <c r="H46" s="93">
        <v>56</v>
      </c>
      <c r="I46" s="93">
        <v>2</v>
      </c>
      <c r="J46" s="93">
        <v>16</v>
      </c>
      <c r="K46" s="93">
        <v>1205</v>
      </c>
      <c r="L46" s="158">
        <v>61</v>
      </c>
    </row>
    <row r="47" spans="1:12" s="63" customFormat="1" ht="16.5" customHeight="1" x14ac:dyDescent="0.2">
      <c r="A47" s="32">
        <v>40</v>
      </c>
      <c r="B47" s="251" t="s">
        <v>1550</v>
      </c>
      <c r="C47" s="251"/>
      <c r="D47" s="26">
        <f t="shared" si="3"/>
        <v>250</v>
      </c>
      <c r="E47" s="93">
        <v>123</v>
      </c>
      <c r="F47" s="93">
        <v>91</v>
      </c>
      <c r="G47" s="93">
        <v>88</v>
      </c>
      <c r="H47" s="93">
        <v>3</v>
      </c>
      <c r="I47" s="93"/>
      <c r="J47" s="93"/>
      <c r="K47" s="93">
        <v>34</v>
      </c>
      <c r="L47" s="158">
        <v>2</v>
      </c>
    </row>
    <row r="48" spans="1:12" s="63" customFormat="1" ht="16.5" customHeight="1" x14ac:dyDescent="0.2">
      <c r="A48" s="51">
        <v>41</v>
      </c>
      <c r="B48" s="251" t="s">
        <v>1551</v>
      </c>
      <c r="C48" s="251"/>
      <c r="D48" s="26">
        <f t="shared" si="3"/>
        <v>2287</v>
      </c>
      <c r="E48" s="93">
        <v>1144</v>
      </c>
      <c r="F48" s="93">
        <v>867</v>
      </c>
      <c r="G48" s="93">
        <v>858</v>
      </c>
      <c r="H48" s="93">
        <v>8</v>
      </c>
      <c r="I48" s="93"/>
      <c r="J48" s="93">
        <v>1</v>
      </c>
      <c r="K48" s="93">
        <v>269</v>
      </c>
      <c r="L48" s="158">
        <v>7</v>
      </c>
    </row>
    <row r="49" spans="1:12" s="63" customFormat="1" ht="16.5" customHeight="1" x14ac:dyDescent="0.2">
      <c r="A49" s="32">
        <v>42</v>
      </c>
      <c r="B49" s="251" t="s">
        <v>1552</v>
      </c>
      <c r="C49" s="251"/>
      <c r="D49" s="26">
        <f t="shared" si="3"/>
        <v>755</v>
      </c>
      <c r="E49" s="93">
        <v>399</v>
      </c>
      <c r="F49" s="93">
        <v>289</v>
      </c>
      <c r="G49" s="93">
        <v>284</v>
      </c>
      <c r="H49" s="93">
        <v>5</v>
      </c>
      <c r="I49" s="93"/>
      <c r="J49" s="93"/>
      <c r="K49" s="93">
        <v>67</v>
      </c>
      <c r="L49" s="158"/>
    </row>
    <row r="50" spans="1:12" s="159" customFormat="1" ht="16.5" customHeight="1" x14ac:dyDescent="0.2">
      <c r="A50" s="51">
        <v>43</v>
      </c>
      <c r="B50" s="252" t="s">
        <v>1553</v>
      </c>
      <c r="C50" s="252"/>
      <c r="D50" s="26">
        <f t="shared" si="3"/>
        <v>5878</v>
      </c>
      <c r="E50" s="93">
        <v>3452</v>
      </c>
      <c r="F50" s="93">
        <v>1685</v>
      </c>
      <c r="G50" s="93">
        <v>1567</v>
      </c>
      <c r="H50" s="93">
        <v>111</v>
      </c>
      <c r="I50" s="93">
        <v>1</v>
      </c>
      <c r="J50" s="93">
        <v>4</v>
      </c>
      <c r="K50" s="93">
        <v>714</v>
      </c>
      <c r="L50" s="158">
        <v>27</v>
      </c>
    </row>
    <row r="51" spans="1:12" s="63" customFormat="1" ht="16.5" customHeight="1" x14ac:dyDescent="0.2">
      <c r="A51" s="32">
        <v>44</v>
      </c>
      <c r="B51" s="252" t="s">
        <v>1554</v>
      </c>
      <c r="C51" s="252"/>
      <c r="D51" s="26">
        <f t="shared" si="3"/>
        <v>5209</v>
      </c>
      <c r="E51" s="93">
        <v>3031</v>
      </c>
      <c r="F51" s="93">
        <v>1482</v>
      </c>
      <c r="G51" s="93">
        <v>1395</v>
      </c>
      <c r="H51" s="93">
        <v>81</v>
      </c>
      <c r="I51" s="93">
        <v>1</v>
      </c>
      <c r="J51" s="93">
        <v>3</v>
      </c>
      <c r="K51" s="93">
        <v>672</v>
      </c>
      <c r="L51" s="158">
        <v>24</v>
      </c>
    </row>
    <row r="52" spans="1:12" s="63" customFormat="1" ht="29.25" customHeight="1" x14ac:dyDescent="0.2">
      <c r="A52" s="51">
        <v>45</v>
      </c>
      <c r="B52" s="253" t="s">
        <v>65</v>
      </c>
      <c r="C52" s="253"/>
      <c r="D52" s="26">
        <f t="shared" si="3"/>
        <v>231</v>
      </c>
      <c r="E52" s="93">
        <v>134</v>
      </c>
      <c r="F52" s="93">
        <v>46</v>
      </c>
      <c r="G52" s="93">
        <v>42</v>
      </c>
      <c r="H52" s="93">
        <v>3</v>
      </c>
      <c r="I52" s="93"/>
      <c r="J52" s="93"/>
      <c r="K52" s="93">
        <v>50</v>
      </c>
      <c r="L52" s="158">
        <v>1</v>
      </c>
    </row>
    <row r="53" spans="1:12" s="63" customFormat="1" ht="45.75" customHeight="1" x14ac:dyDescent="0.2">
      <c r="A53" s="32">
        <v>46</v>
      </c>
      <c r="B53" s="251" t="s">
        <v>1555</v>
      </c>
      <c r="C53" s="251"/>
      <c r="D53" s="26">
        <f t="shared" si="3"/>
        <v>310</v>
      </c>
      <c r="E53" s="93">
        <v>202</v>
      </c>
      <c r="F53" s="93">
        <v>55</v>
      </c>
      <c r="G53" s="93">
        <v>55</v>
      </c>
      <c r="H53" s="93"/>
      <c r="I53" s="93"/>
      <c r="J53" s="93"/>
      <c r="K53" s="93">
        <v>52</v>
      </c>
      <c r="L53" s="158">
        <v>1</v>
      </c>
    </row>
    <row r="54" spans="1:12" s="63" customFormat="1" ht="49.5" customHeight="1" x14ac:dyDescent="0.2">
      <c r="A54" s="51">
        <v>47</v>
      </c>
      <c r="B54" s="251" t="s">
        <v>64</v>
      </c>
      <c r="C54" s="251"/>
      <c r="D54" s="26">
        <f t="shared" si="3"/>
        <v>511</v>
      </c>
      <c r="E54" s="93">
        <v>269</v>
      </c>
      <c r="F54" s="93">
        <v>137</v>
      </c>
      <c r="G54" s="93">
        <v>126</v>
      </c>
      <c r="H54" s="93">
        <v>9</v>
      </c>
      <c r="I54" s="93">
        <v>1</v>
      </c>
      <c r="J54" s="93"/>
      <c r="K54" s="93">
        <v>105</v>
      </c>
      <c r="L54" s="158"/>
    </row>
    <row r="55" spans="1:12" s="63" customFormat="1" ht="16.5" customHeight="1" x14ac:dyDescent="0.2">
      <c r="A55" s="32">
        <v>48</v>
      </c>
      <c r="B55" s="251" t="s">
        <v>2</v>
      </c>
      <c r="C55" s="251"/>
      <c r="D55" s="26">
        <f t="shared" si="3"/>
        <v>988</v>
      </c>
      <c r="E55" s="93">
        <v>550</v>
      </c>
      <c r="F55" s="93">
        <v>341</v>
      </c>
      <c r="G55" s="93">
        <v>329</v>
      </c>
      <c r="H55" s="93">
        <v>12</v>
      </c>
      <c r="I55" s="93"/>
      <c r="J55" s="93"/>
      <c r="K55" s="93">
        <v>87</v>
      </c>
      <c r="L55" s="158">
        <v>10</v>
      </c>
    </row>
    <row r="56" spans="1:12" s="63" customFormat="1" ht="27.75" customHeight="1" x14ac:dyDescent="0.2">
      <c r="A56" s="51">
        <v>49</v>
      </c>
      <c r="B56" s="251" t="s">
        <v>1556</v>
      </c>
      <c r="C56" s="251"/>
      <c r="D56" s="26">
        <f t="shared" si="3"/>
        <v>25</v>
      </c>
      <c r="E56" s="93">
        <v>19</v>
      </c>
      <c r="F56" s="93">
        <v>4</v>
      </c>
      <c r="G56" s="93">
        <v>4</v>
      </c>
      <c r="H56" s="93"/>
      <c r="I56" s="93"/>
      <c r="J56" s="93"/>
      <c r="K56" s="93">
        <v>2</v>
      </c>
      <c r="L56" s="158"/>
    </row>
    <row r="57" spans="1:12" s="63" customFormat="1" ht="16.5" customHeight="1" x14ac:dyDescent="0.2">
      <c r="A57" s="32">
        <v>50</v>
      </c>
      <c r="B57" s="251" t="s">
        <v>3</v>
      </c>
      <c r="C57" s="251"/>
      <c r="D57" s="26">
        <f t="shared" si="3"/>
        <v>15</v>
      </c>
      <c r="E57" s="93">
        <v>13</v>
      </c>
      <c r="F57" s="93">
        <v>1</v>
      </c>
      <c r="G57" s="93">
        <v>1</v>
      </c>
      <c r="H57" s="93"/>
      <c r="I57" s="93"/>
      <c r="J57" s="93"/>
      <c r="K57" s="93">
        <v>1</v>
      </c>
      <c r="L57" s="158"/>
    </row>
    <row r="58" spans="1:12" s="63" customFormat="1" ht="16.5" customHeight="1" x14ac:dyDescent="0.2">
      <c r="A58" s="51">
        <v>51</v>
      </c>
      <c r="B58" s="251" t="s">
        <v>62</v>
      </c>
      <c r="C58" s="251"/>
      <c r="D58" s="26">
        <f t="shared" si="3"/>
        <v>1</v>
      </c>
      <c r="E58" s="93">
        <v>1</v>
      </c>
      <c r="F58" s="93"/>
      <c r="G58" s="93"/>
      <c r="H58" s="93"/>
      <c r="I58" s="93"/>
      <c r="J58" s="93"/>
      <c r="K58" s="93"/>
      <c r="L58" s="158"/>
    </row>
    <row r="59" spans="1:12" s="63" customFormat="1" ht="48" customHeight="1" x14ac:dyDescent="0.2">
      <c r="A59" s="32">
        <v>52</v>
      </c>
      <c r="B59" s="251" t="s">
        <v>63</v>
      </c>
      <c r="C59" s="251"/>
      <c r="D59" s="26">
        <f t="shared" si="3"/>
        <v>4</v>
      </c>
      <c r="E59" s="93">
        <v>2</v>
      </c>
      <c r="F59" s="93">
        <v>2</v>
      </c>
      <c r="G59" s="93">
        <v>2</v>
      </c>
      <c r="H59" s="93"/>
      <c r="I59" s="93"/>
      <c r="J59" s="93"/>
      <c r="K59" s="93"/>
      <c r="L59" s="158"/>
    </row>
    <row r="60" spans="1:12" s="63" customFormat="1" ht="16.5" customHeight="1" x14ac:dyDescent="0.2">
      <c r="A60" s="51">
        <v>53</v>
      </c>
      <c r="B60" s="251" t="s">
        <v>1557</v>
      </c>
      <c r="C60" s="251"/>
      <c r="D60" s="26">
        <f t="shared" si="3"/>
        <v>854</v>
      </c>
      <c r="E60" s="93">
        <v>443</v>
      </c>
      <c r="F60" s="93">
        <v>293</v>
      </c>
      <c r="G60" s="93">
        <v>287</v>
      </c>
      <c r="H60" s="93">
        <v>5</v>
      </c>
      <c r="I60" s="93"/>
      <c r="J60" s="93">
        <v>1</v>
      </c>
      <c r="K60" s="93">
        <v>115</v>
      </c>
      <c r="L60" s="158">
        <v>3</v>
      </c>
    </row>
    <row r="61" spans="1:12" s="63" customFormat="1" ht="16.5" customHeight="1" x14ac:dyDescent="0.2">
      <c r="A61" s="32">
        <v>54</v>
      </c>
      <c r="B61" s="251" t="s">
        <v>112</v>
      </c>
      <c r="C61" s="251"/>
      <c r="D61" s="26">
        <f t="shared" si="3"/>
        <v>0</v>
      </c>
      <c r="E61" s="93"/>
      <c r="F61" s="93"/>
      <c r="G61" s="93"/>
      <c r="H61" s="93"/>
      <c r="I61" s="93"/>
      <c r="J61" s="93"/>
      <c r="K61" s="93"/>
      <c r="L61" s="158"/>
    </row>
    <row r="62" spans="1:12" s="63" customFormat="1" ht="16.5" customHeight="1" x14ac:dyDescent="0.2">
      <c r="A62" s="51">
        <v>55</v>
      </c>
      <c r="B62" s="252" t="s">
        <v>1558</v>
      </c>
      <c r="C62" s="252"/>
      <c r="D62" s="26">
        <f t="shared" si="3"/>
        <v>283</v>
      </c>
      <c r="E62" s="93">
        <v>172</v>
      </c>
      <c r="F62" s="93">
        <v>92</v>
      </c>
      <c r="G62" s="93">
        <v>80</v>
      </c>
      <c r="H62" s="93">
        <v>12</v>
      </c>
      <c r="I62" s="93"/>
      <c r="J62" s="93"/>
      <c r="K62" s="93">
        <v>17</v>
      </c>
      <c r="L62" s="158">
        <v>2</v>
      </c>
    </row>
    <row r="63" spans="1:12" s="63" customFormat="1" ht="16.5" customHeight="1" x14ac:dyDescent="0.2">
      <c r="A63" s="32">
        <v>56</v>
      </c>
      <c r="B63" s="252" t="s">
        <v>1559</v>
      </c>
      <c r="C63" s="252"/>
      <c r="D63" s="26">
        <f t="shared" si="3"/>
        <v>209</v>
      </c>
      <c r="E63" s="93">
        <v>138</v>
      </c>
      <c r="F63" s="93">
        <v>58</v>
      </c>
      <c r="G63" s="93">
        <v>55</v>
      </c>
      <c r="H63" s="93">
        <v>2</v>
      </c>
      <c r="I63" s="93"/>
      <c r="J63" s="93">
        <v>1</v>
      </c>
      <c r="K63" s="93">
        <v>12</v>
      </c>
      <c r="L63" s="158">
        <v>1</v>
      </c>
    </row>
    <row r="64" spans="1:12" s="159" customFormat="1" ht="31.5" customHeight="1" x14ac:dyDescent="0.2">
      <c r="A64" s="171">
        <v>57</v>
      </c>
      <c r="B64" s="252" t="s">
        <v>1560</v>
      </c>
      <c r="C64" s="252"/>
      <c r="D64" s="26">
        <f t="shared" si="3"/>
        <v>437</v>
      </c>
      <c r="E64" s="93">
        <v>279</v>
      </c>
      <c r="F64" s="93">
        <v>119</v>
      </c>
      <c r="G64" s="93">
        <v>115</v>
      </c>
      <c r="H64" s="93">
        <v>4</v>
      </c>
      <c r="I64" s="93"/>
      <c r="J64" s="93"/>
      <c r="K64" s="93">
        <v>35</v>
      </c>
      <c r="L64" s="158">
        <v>4</v>
      </c>
    </row>
    <row r="65" spans="1:12" s="63" customFormat="1" ht="16.5" customHeight="1" x14ac:dyDescent="0.2">
      <c r="A65" s="29">
        <v>58</v>
      </c>
      <c r="B65" s="251" t="s">
        <v>1561</v>
      </c>
      <c r="C65" s="251"/>
      <c r="D65" s="26">
        <f t="shared" si="3"/>
        <v>398</v>
      </c>
      <c r="E65" s="93">
        <v>249</v>
      </c>
      <c r="F65" s="93">
        <v>113</v>
      </c>
      <c r="G65" s="93">
        <v>109</v>
      </c>
      <c r="H65" s="93">
        <v>4</v>
      </c>
      <c r="I65" s="93"/>
      <c r="J65" s="93"/>
      <c r="K65" s="93">
        <v>33</v>
      </c>
      <c r="L65" s="158">
        <v>3</v>
      </c>
    </row>
    <row r="66" spans="1:12" s="63" customFormat="1" ht="16.5" customHeight="1" x14ac:dyDescent="0.2">
      <c r="A66" s="171">
        <v>59</v>
      </c>
      <c r="B66" s="251" t="s">
        <v>1562</v>
      </c>
      <c r="C66" s="251"/>
      <c r="D66" s="26">
        <f t="shared" si="3"/>
        <v>15</v>
      </c>
      <c r="E66" s="93">
        <v>13</v>
      </c>
      <c r="F66" s="93">
        <v>1</v>
      </c>
      <c r="G66" s="93">
        <v>1</v>
      </c>
      <c r="H66" s="93"/>
      <c r="I66" s="93"/>
      <c r="J66" s="93"/>
      <c r="K66" s="93">
        <v>1</v>
      </c>
      <c r="L66" s="158"/>
    </row>
    <row r="67" spans="1:12" s="159" customFormat="1" ht="28.5" customHeight="1" x14ac:dyDescent="0.2">
      <c r="A67" s="32">
        <v>60</v>
      </c>
      <c r="B67" s="252" t="s">
        <v>1563</v>
      </c>
      <c r="C67" s="252"/>
      <c r="D67" s="26">
        <f t="shared" si="3"/>
        <v>1984</v>
      </c>
      <c r="E67" s="93">
        <v>1145</v>
      </c>
      <c r="F67" s="93">
        <v>708</v>
      </c>
      <c r="G67" s="93">
        <v>692</v>
      </c>
      <c r="H67" s="93">
        <v>13</v>
      </c>
      <c r="I67" s="93">
        <v>3</v>
      </c>
      <c r="J67" s="93"/>
      <c r="K67" s="93">
        <v>123</v>
      </c>
      <c r="L67" s="158">
        <v>8</v>
      </c>
    </row>
    <row r="68" spans="1:12" s="63" customFormat="1" ht="16.5" customHeight="1" x14ac:dyDescent="0.2">
      <c r="A68" s="51">
        <v>61</v>
      </c>
      <c r="B68" s="251" t="s">
        <v>1564</v>
      </c>
      <c r="C68" s="251"/>
      <c r="D68" s="26">
        <f t="shared" si="3"/>
        <v>244</v>
      </c>
      <c r="E68" s="93">
        <v>148</v>
      </c>
      <c r="F68" s="93">
        <v>76</v>
      </c>
      <c r="G68" s="93">
        <v>76</v>
      </c>
      <c r="H68" s="93"/>
      <c r="I68" s="93"/>
      <c r="J68" s="93"/>
      <c r="K68" s="93">
        <v>18</v>
      </c>
      <c r="L68" s="158">
        <v>2</v>
      </c>
    </row>
    <row r="69" spans="1:12" s="63" customFormat="1" ht="16.5" customHeight="1" x14ac:dyDescent="0.2">
      <c r="A69" s="32">
        <v>62</v>
      </c>
      <c r="B69" s="251" t="s">
        <v>1565</v>
      </c>
      <c r="C69" s="251"/>
      <c r="D69" s="26">
        <f t="shared" si="3"/>
        <v>647</v>
      </c>
      <c r="E69" s="93">
        <v>372</v>
      </c>
      <c r="F69" s="93">
        <v>236</v>
      </c>
      <c r="G69" s="93">
        <v>228</v>
      </c>
      <c r="H69" s="93">
        <v>6</v>
      </c>
      <c r="I69" s="93">
        <v>2</v>
      </c>
      <c r="J69" s="93"/>
      <c r="K69" s="93">
        <v>37</v>
      </c>
      <c r="L69" s="158">
        <v>2</v>
      </c>
    </row>
    <row r="70" spans="1:12" s="159" customFormat="1" ht="30" customHeight="1" x14ac:dyDescent="0.2">
      <c r="A70" s="51">
        <v>63</v>
      </c>
      <c r="B70" s="252" t="s">
        <v>1566</v>
      </c>
      <c r="C70" s="252"/>
      <c r="D70" s="26">
        <f t="shared" si="3"/>
        <v>2288</v>
      </c>
      <c r="E70" s="93">
        <v>1385</v>
      </c>
      <c r="F70" s="93">
        <v>732</v>
      </c>
      <c r="G70" s="93">
        <v>700</v>
      </c>
      <c r="H70" s="93">
        <v>29</v>
      </c>
      <c r="I70" s="93">
        <v>3</v>
      </c>
      <c r="J70" s="93"/>
      <c r="K70" s="93">
        <v>143</v>
      </c>
      <c r="L70" s="158">
        <v>28</v>
      </c>
    </row>
    <row r="71" spans="1:12" s="63" customFormat="1" ht="16.5" customHeight="1" x14ac:dyDescent="0.2">
      <c r="A71" s="32">
        <v>64</v>
      </c>
      <c r="B71" s="251" t="s">
        <v>1567</v>
      </c>
      <c r="C71" s="251"/>
      <c r="D71" s="26">
        <f t="shared" si="3"/>
        <v>402</v>
      </c>
      <c r="E71" s="93">
        <v>266</v>
      </c>
      <c r="F71" s="93">
        <v>108</v>
      </c>
      <c r="G71" s="93">
        <v>106</v>
      </c>
      <c r="H71" s="93">
        <v>2</v>
      </c>
      <c r="I71" s="93"/>
      <c r="J71" s="93"/>
      <c r="K71" s="93">
        <v>23</v>
      </c>
      <c r="L71" s="158">
        <v>5</v>
      </c>
    </row>
    <row r="72" spans="1:12" s="63" customFormat="1" ht="16.5" customHeight="1" x14ac:dyDescent="0.2">
      <c r="A72" s="51">
        <v>65</v>
      </c>
      <c r="B72" s="251" t="s">
        <v>41</v>
      </c>
      <c r="C72" s="251"/>
      <c r="D72" s="26">
        <f t="shared" ref="D72:D103" si="4">SUM(F72,E72,K72,L72)</f>
        <v>384</v>
      </c>
      <c r="E72" s="93">
        <v>209</v>
      </c>
      <c r="F72" s="93">
        <v>131</v>
      </c>
      <c r="G72" s="93">
        <v>129</v>
      </c>
      <c r="H72" s="93">
        <v>1</v>
      </c>
      <c r="I72" s="93">
        <v>1</v>
      </c>
      <c r="J72" s="93"/>
      <c r="K72" s="93">
        <v>42</v>
      </c>
      <c r="L72" s="158">
        <v>2</v>
      </c>
    </row>
    <row r="73" spans="1:12" s="63" customFormat="1" ht="29.25" customHeight="1" x14ac:dyDescent="0.2">
      <c r="A73" s="32">
        <v>66</v>
      </c>
      <c r="B73" s="251" t="s">
        <v>10</v>
      </c>
      <c r="C73" s="251"/>
      <c r="D73" s="26">
        <f t="shared" si="4"/>
        <v>559</v>
      </c>
      <c r="E73" s="93">
        <v>317</v>
      </c>
      <c r="F73" s="93">
        <v>210</v>
      </c>
      <c r="G73" s="93">
        <v>204</v>
      </c>
      <c r="H73" s="93">
        <v>5</v>
      </c>
      <c r="I73" s="93">
        <v>1</v>
      </c>
      <c r="J73" s="93"/>
      <c r="K73" s="93">
        <v>26</v>
      </c>
      <c r="L73" s="158">
        <v>6</v>
      </c>
    </row>
    <row r="74" spans="1:12" s="159" customFormat="1" ht="32.25" customHeight="1" x14ac:dyDescent="0.2">
      <c r="A74" s="51">
        <v>67</v>
      </c>
      <c r="B74" s="252" t="s">
        <v>113</v>
      </c>
      <c r="C74" s="252"/>
      <c r="D74" s="26">
        <f t="shared" si="4"/>
        <v>3</v>
      </c>
      <c r="E74" s="93">
        <v>3</v>
      </c>
      <c r="F74" s="93"/>
      <c r="G74" s="93"/>
      <c r="H74" s="93"/>
      <c r="I74" s="93"/>
      <c r="J74" s="93"/>
      <c r="K74" s="93"/>
      <c r="L74" s="158"/>
    </row>
    <row r="75" spans="1:12" s="159" customFormat="1" ht="32.25" customHeight="1" x14ac:dyDescent="0.2">
      <c r="A75" s="32">
        <v>68</v>
      </c>
      <c r="B75" s="252" t="s">
        <v>1568</v>
      </c>
      <c r="C75" s="252"/>
      <c r="D75" s="26">
        <f t="shared" si="4"/>
        <v>6326</v>
      </c>
      <c r="E75" s="93">
        <v>3661</v>
      </c>
      <c r="F75" s="93">
        <v>1511</v>
      </c>
      <c r="G75" s="93">
        <v>1467</v>
      </c>
      <c r="H75" s="93">
        <v>25</v>
      </c>
      <c r="I75" s="93">
        <v>9</v>
      </c>
      <c r="J75" s="93">
        <v>9</v>
      </c>
      <c r="K75" s="93">
        <v>1049</v>
      </c>
      <c r="L75" s="158">
        <v>105</v>
      </c>
    </row>
    <row r="76" spans="1:12" s="63" customFormat="1" ht="16.5" customHeight="1" x14ac:dyDescent="0.2">
      <c r="A76" s="51">
        <v>69</v>
      </c>
      <c r="B76" s="251" t="s">
        <v>15</v>
      </c>
      <c r="C76" s="251"/>
      <c r="D76" s="26">
        <f t="shared" si="4"/>
        <v>488</v>
      </c>
      <c r="E76" s="93">
        <v>309</v>
      </c>
      <c r="F76" s="93">
        <v>89</v>
      </c>
      <c r="G76" s="93">
        <v>70</v>
      </c>
      <c r="H76" s="93">
        <v>13</v>
      </c>
      <c r="I76" s="93">
        <v>1</v>
      </c>
      <c r="J76" s="93">
        <v>4</v>
      </c>
      <c r="K76" s="93">
        <v>36</v>
      </c>
      <c r="L76" s="158">
        <v>54</v>
      </c>
    </row>
    <row r="77" spans="1:12" s="63" customFormat="1" ht="16.5" customHeight="1" x14ac:dyDescent="0.2">
      <c r="A77" s="32">
        <v>70</v>
      </c>
      <c r="B77" s="251" t="s">
        <v>4</v>
      </c>
      <c r="C77" s="251"/>
      <c r="D77" s="26">
        <f t="shared" si="4"/>
        <v>3180</v>
      </c>
      <c r="E77" s="93">
        <v>1817</v>
      </c>
      <c r="F77" s="93">
        <v>644</v>
      </c>
      <c r="G77" s="93">
        <v>634</v>
      </c>
      <c r="H77" s="93">
        <v>6</v>
      </c>
      <c r="I77" s="93">
        <v>1</v>
      </c>
      <c r="J77" s="93">
        <v>3</v>
      </c>
      <c r="K77" s="93">
        <v>701</v>
      </c>
      <c r="L77" s="158">
        <v>18</v>
      </c>
    </row>
    <row r="78" spans="1:12" s="63" customFormat="1" ht="16.5" customHeight="1" x14ac:dyDescent="0.2">
      <c r="A78" s="51">
        <v>71</v>
      </c>
      <c r="B78" s="251" t="s">
        <v>5</v>
      </c>
      <c r="C78" s="251"/>
      <c r="D78" s="26">
        <f t="shared" si="4"/>
        <v>78</v>
      </c>
      <c r="E78" s="93">
        <v>48</v>
      </c>
      <c r="F78" s="93">
        <v>25</v>
      </c>
      <c r="G78" s="93">
        <v>24</v>
      </c>
      <c r="H78" s="93"/>
      <c r="I78" s="93">
        <v>1</v>
      </c>
      <c r="J78" s="93"/>
      <c r="K78" s="93">
        <v>5</v>
      </c>
      <c r="L78" s="158"/>
    </row>
    <row r="79" spans="1:12" s="63" customFormat="1" ht="16.5" customHeight="1" x14ac:dyDescent="0.2">
      <c r="A79" s="32">
        <v>72</v>
      </c>
      <c r="B79" s="251" t="s">
        <v>32</v>
      </c>
      <c r="C79" s="251"/>
      <c r="D79" s="26">
        <f t="shared" si="4"/>
        <v>316</v>
      </c>
      <c r="E79" s="93">
        <v>200</v>
      </c>
      <c r="F79" s="93">
        <v>92</v>
      </c>
      <c r="G79" s="93">
        <v>92</v>
      </c>
      <c r="H79" s="93"/>
      <c r="I79" s="93"/>
      <c r="J79" s="93"/>
      <c r="K79" s="93">
        <v>23</v>
      </c>
      <c r="L79" s="158">
        <v>1</v>
      </c>
    </row>
    <row r="80" spans="1:12" s="63" customFormat="1" ht="16.5" customHeight="1" x14ac:dyDescent="0.2">
      <c r="A80" s="51">
        <v>73</v>
      </c>
      <c r="B80" s="251" t="s">
        <v>1569</v>
      </c>
      <c r="C80" s="251"/>
      <c r="D80" s="26">
        <f t="shared" si="4"/>
        <v>4</v>
      </c>
      <c r="E80" s="93">
        <v>2</v>
      </c>
      <c r="F80" s="93">
        <v>2</v>
      </c>
      <c r="G80" s="93">
        <v>2</v>
      </c>
      <c r="H80" s="93"/>
      <c r="I80" s="93"/>
      <c r="J80" s="93"/>
      <c r="K80" s="93"/>
      <c r="L80" s="158"/>
    </row>
    <row r="81" spans="1:32" s="63" customFormat="1" ht="16.5" customHeight="1" x14ac:dyDescent="0.2">
      <c r="A81" s="32">
        <v>74</v>
      </c>
      <c r="B81" s="251" t="s">
        <v>1570</v>
      </c>
      <c r="C81" s="251"/>
      <c r="D81" s="26">
        <f t="shared" si="4"/>
        <v>12</v>
      </c>
      <c r="E81" s="93">
        <v>7</v>
      </c>
      <c r="F81" s="93">
        <v>5</v>
      </c>
      <c r="G81" s="93">
        <v>5</v>
      </c>
      <c r="H81" s="93"/>
      <c r="I81" s="93"/>
      <c r="J81" s="93"/>
      <c r="K81" s="93"/>
      <c r="L81" s="158"/>
    </row>
    <row r="82" spans="1:32" s="63" customFormat="1" ht="28.5" customHeight="1" x14ac:dyDescent="0.2">
      <c r="A82" s="51">
        <v>75</v>
      </c>
      <c r="B82" s="251" t="s">
        <v>1571</v>
      </c>
      <c r="C82" s="251"/>
      <c r="D82" s="26">
        <f t="shared" si="4"/>
        <v>33</v>
      </c>
      <c r="E82" s="93">
        <v>19</v>
      </c>
      <c r="F82" s="93">
        <v>13</v>
      </c>
      <c r="G82" s="93">
        <v>13</v>
      </c>
      <c r="H82" s="93"/>
      <c r="I82" s="93"/>
      <c r="J82" s="93"/>
      <c r="K82" s="93">
        <v>1</v>
      </c>
      <c r="L82" s="158"/>
    </row>
    <row r="83" spans="1:32" s="159" customFormat="1" ht="30.75" customHeight="1" x14ac:dyDescent="0.2">
      <c r="A83" s="32">
        <v>76</v>
      </c>
      <c r="B83" s="252" t="s">
        <v>1572</v>
      </c>
      <c r="C83" s="252"/>
      <c r="D83" s="26">
        <f t="shared" si="4"/>
        <v>3843</v>
      </c>
      <c r="E83" s="93">
        <v>2214</v>
      </c>
      <c r="F83" s="93">
        <v>1010</v>
      </c>
      <c r="G83" s="93">
        <v>950</v>
      </c>
      <c r="H83" s="93">
        <v>57</v>
      </c>
      <c r="I83" s="93">
        <v>2</v>
      </c>
      <c r="J83" s="93">
        <v>1</v>
      </c>
      <c r="K83" s="93">
        <v>584</v>
      </c>
      <c r="L83" s="158">
        <v>35</v>
      </c>
    </row>
    <row r="84" spans="1:32" s="63" customFormat="1" ht="16.5" customHeight="1" x14ac:dyDescent="0.2">
      <c r="A84" s="51">
        <v>77</v>
      </c>
      <c r="B84" s="251" t="s">
        <v>1573</v>
      </c>
      <c r="C84" s="251"/>
      <c r="D84" s="26">
        <f t="shared" si="4"/>
        <v>803</v>
      </c>
      <c r="E84" s="93">
        <v>456</v>
      </c>
      <c r="F84" s="93">
        <v>244</v>
      </c>
      <c r="G84" s="93">
        <v>233</v>
      </c>
      <c r="H84" s="93">
        <v>10</v>
      </c>
      <c r="I84" s="93">
        <v>1</v>
      </c>
      <c r="J84" s="93"/>
      <c r="K84" s="93">
        <v>99</v>
      </c>
      <c r="L84" s="158">
        <v>4</v>
      </c>
    </row>
    <row r="85" spans="1:32" s="63" customFormat="1" ht="24.75" customHeight="1" x14ac:dyDescent="0.2">
      <c r="A85" s="32">
        <v>78</v>
      </c>
      <c r="B85" s="251" t="s">
        <v>1574</v>
      </c>
      <c r="C85" s="251"/>
      <c r="D85" s="26">
        <f t="shared" si="4"/>
        <v>55</v>
      </c>
      <c r="E85" s="93">
        <v>37</v>
      </c>
      <c r="F85" s="93">
        <v>12</v>
      </c>
      <c r="G85" s="93">
        <v>11</v>
      </c>
      <c r="H85" s="93">
        <v>1</v>
      </c>
      <c r="I85" s="93"/>
      <c r="J85" s="93"/>
      <c r="K85" s="93">
        <v>5</v>
      </c>
      <c r="L85" s="158">
        <v>1</v>
      </c>
      <c r="O85" s="64"/>
      <c r="P85" s="64"/>
      <c r="Q85" s="64"/>
      <c r="R85" s="64"/>
      <c r="S85" s="64"/>
      <c r="T85" s="64"/>
      <c r="U85" s="64"/>
      <c r="V85" s="64"/>
      <c r="W85" s="64"/>
      <c r="X85" s="64"/>
      <c r="Y85" s="64"/>
      <c r="Z85" s="64"/>
      <c r="AA85" s="64"/>
      <c r="AB85" s="64"/>
      <c r="AC85" s="64"/>
      <c r="AD85" s="64"/>
      <c r="AE85" s="64"/>
      <c r="AF85" s="64"/>
    </row>
    <row r="86" spans="1:32" s="63" customFormat="1" ht="27" customHeight="1" x14ac:dyDescent="0.2">
      <c r="A86" s="51">
        <v>79</v>
      </c>
      <c r="B86" s="251" t="s">
        <v>1575</v>
      </c>
      <c r="C86" s="251"/>
      <c r="D86" s="26">
        <f t="shared" si="4"/>
        <v>120</v>
      </c>
      <c r="E86" s="93">
        <v>72</v>
      </c>
      <c r="F86" s="93">
        <v>28</v>
      </c>
      <c r="G86" s="93">
        <v>26</v>
      </c>
      <c r="H86" s="93">
        <v>1</v>
      </c>
      <c r="I86" s="93">
        <v>1</v>
      </c>
      <c r="J86" s="93"/>
      <c r="K86" s="93">
        <v>20</v>
      </c>
      <c r="L86" s="158"/>
      <c r="O86" s="64"/>
      <c r="P86" s="64"/>
      <c r="Q86" s="64"/>
      <c r="R86" s="64"/>
      <c r="S86" s="64"/>
      <c r="T86" s="64"/>
      <c r="U86" s="64"/>
      <c r="V86" s="64"/>
      <c r="W86" s="64"/>
      <c r="X86" s="64"/>
      <c r="Y86" s="64"/>
      <c r="Z86" s="64"/>
      <c r="AA86" s="64"/>
      <c r="AB86" s="64"/>
      <c r="AC86" s="64"/>
      <c r="AD86" s="64"/>
      <c r="AE86" s="64"/>
      <c r="AF86" s="64"/>
    </row>
    <row r="87" spans="1:32" s="63" customFormat="1" ht="16.5" customHeight="1" x14ac:dyDescent="0.2">
      <c r="A87" s="32">
        <v>80</v>
      </c>
      <c r="B87" s="251" t="s">
        <v>34</v>
      </c>
      <c r="C87" s="251"/>
      <c r="D87" s="26">
        <f t="shared" si="4"/>
        <v>857</v>
      </c>
      <c r="E87" s="93">
        <v>462</v>
      </c>
      <c r="F87" s="93">
        <v>208</v>
      </c>
      <c r="G87" s="93">
        <v>201</v>
      </c>
      <c r="H87" s="93">
        <v>6</v>
      </c>
      <c r="I87" s="93">
        <v>1</v>
      </c>
      <c r="J87" s="93"/>
      <c r="K87" s="93">
        <v>181</v>
      </c>
      <c r="L87" s="158">
        <v>6</v>
      </c>
      <c r="O87" s="64"/>
      <c r="P87" s="64"/>
      <c r="Q87" s="64"/>
      <c r="R87" s="64"/>
      <c r="S87" s="64"/>
      <c r="T87" s="64"/>
      <c r="U87" s="64"/>
      <c r="V87" s="64"/>
      <c r="W87" s="64"/>
      <c r="X87" s="64"/>
      <c r="Y87" s="64"/>
      <c r="Z87" s="64"/>
      <c r="AA87" s="64"/>
      <c r="AB87" s="64"/>
      <c r="AC87" s="64"/>
      <c r="AD87" s="64"/>
      <c r="AE87" s="64"/>
      <c r="AF87" s="64"/>
    </row>
    <row r="88" spans="1:32" s="63" customFormat="1" ht="32.25" customHeight="1" x14ac:dyDescent="0.2">
      <c r="A88" s="32">
        <v>81</v>
      </c>
      <c r="B88" s="251" t="s">
        <v>1576</v>
      </c>
      <c r="C88" s="251"/>
      <c r="D88" s="26">
        <f t="shared" si="4"/>
        <v>58</v>
      </c>
      <c r="E88" s="93">
        <v>40</v>
      </c>
      <c r="F88" s="93">
        <v>9</v>
      </c>
      <c r="G88" s="93">
        <v>7</v>
      </c>
      <c r="H88" s="93">
        <v>2</v>
      </c>
      <c r="I88" s="93"/>
      <c r="J88" s="93"/>
      <c r="K88" s="93">
        <v>9</v>
      </c>
      <c r="L88" s="158"/>
      <c r="O88" s="64"/>
      <c r="P88" s="64"/>
      <c r="Q88" s="64"/>
      <c r="R88" s="64"/>
      <c r="S88" s="64"/>
      <c r="T88" s="64"/>
      <c r="U88" s="64"/>
      <c r="V88" s="64"/>
      <c r="W88" s="64"/>
      <c r="X88" s="64"/>
      <c r="Y88" s="64"/>
      <c r="Z88" s="64"/>
      <c r="AA88" s="64"/>
      <c r="AB88" s="64"/>
      <c r="AC88" s="64"/>
      <c r="AD88" s="64"/>
      <c r="AE88" s="64"/>
      <c r="AF88" s="64"/>
    </row>
    <row r="89" spans="1:32" s="159" customFormat="1" ht="30" customHeight="1" x14ac:dyDescent="0.2">
      <c r="A89" s="51">
        <v>82</v>
      </c>
      <c r="B89" s="252" t="s">
        <v>1601</v>
      </c>
      <c r="C89" s="252"/>
      <c r="D89" s="26">
        <f t="shared" si="4"/>
        <v>1103</v>
      </c>
      <c r="E89" s="93">
        <v>727</v>
      </c>
      <c r="F89" s="93">
        <v>307</v>
      </c>
      <c r="G89" s="93">
        <v>295</v>
      </c>
      <c r="H89" s="93">
        <v>10</v>
      </c>
      <c r="I89" s="93"/>
      <c r="J89" s="93">
        <v>1</v>
      </c>
      <c r="K89" s="93">
        <v>64</v>
      </c>
      <c r="L89" s="158">
        <v>5</v>
      </c>
      <c r="O89" s="160"/>
      <c r="P89" s="160"/>
      <c r="Q89" s="160"/>
      <c r="R89" s="160"/>
      <c r="S89" s="160"/>
      <c r="T89" s="160"/>
      <c r="U89" s="160"/>
      <c r="V89" s="160"/>
      <c r="W89" s="160"/>
      <c r="X89" s="160"/>
      <c r="Y89" s="160"/>
      <c r="Z89" s="160"/>
      <c r="AA89" s="160"/>
      <c r="AB89" s="160"/>
      <c r="AC89" s="160"/>
      <c r="AD89" s="160"/>
      <c r="AE89" s="160"/>
      <c r="AF89" s="160"/>
    </row>
    <row r="90" spans="1:32" s="159" customFormat="1" ht="30.75" customHeight="1" x14ac:dyDescent="0.2">
      <c r="A90" s="32">
        <v>83</v>
      </c>
      <c r="B90" s="252" t="s">
        <v>1577</v>
      </c>
      <c r="C90" s="252"/>
      <c r="D90" s="26">
        <f t="shared" si="4"/>
        <v>254</v>
      </c>
      <c r="E90" s="93">
        <v>118</v>
      </c>
      <c r="F90" s="93">
        <v>117</v>
      </c>
      <c r="G90" s="93">
        <v>94</v>
      </c>
      <c r="H90" s="93">
        <v>23</v>
      </c>
      <c r="I90" s="93"/>
      <c r="J90" s="93"/>
      <c r="K90" s="93">
        <v>15</v>
      </c>
      <c r="L90" s="158">
        <v>4</v>
      </c>
    </row>
    <row r="91" spans="1:32" s="159" customFormat="1" ht="16.5" customHeight="1" x14ac:dyDescent="0.2">
      <c r="A91" s="32">
        <v>84</v>
      </c>
      <c r="B91" s="259" t="s">
        <v>35</v>
      </c>
      <c r="C91" s="259"/>
      <c r="D91" s="26">
        <f t="shared" si="4"/>
        <v>1237</v>
      </c>
      <c r="E91" s="93">
        <v>738</v>
      </c>
      <c r="F91" s="93">
        <v>393</v>
      </c>
      <c r="G91" s="93">
        <v>333</v>
      </c>
      <c r="H91" s="93">
        <v>55</v>
      </c>
      <c r="I91" s="93">
        <v>3</v>
      </c>
      <c r="J91" s="93">
        <v>1</v>
      </c>
      <c r="K91" s="93">
        <v>94</v>
      </c>
      <c r="L91" s="158">
        <v>12</v>
      </c>
      <c r="M91" s="160"/>
      <c r="N91" s="160"/>
      <c r="O91" s="160"/>
      <c r="P91" s="160"/>
      <c r="Q91" s="160"/>
      <c r="R91" s="160"/>
      <c r="S91" s="160"/>
      <c r="T91" s="160"/>
      <c r="U91" s="160"/>
      <c r="V91" s="160"/>
      <c r="W91" s="160"/>
      <c r="X91" s="160"/>
      <c r="Y91" s="160"/>
      <c r="Z91" s="160"/>
      <c r="AA91" s="160"/>
      <c r="AB91" s="160"/>
      <c r="AC91" s="160"/>
      <c r="AD91" s="160"/>
      <c r="AE91" s="160"/>
    </row>
    <row r="92" spans="1:32" s="159" customFormat="1" ht="31.5" customHeight="1" x14ac:dyDescent="0.2">
      <c r="A92" s="32">
        <v>85</v>
      </c>
      <c r="B92" s="250" t="s">
        <v>1606</v>
      </c>
      <c r="C92" s="250"/>
      <c r="D92" s="26">
        <f t="shared" si="4"/>
        <v>899</v>
      </c>
      <c r="E92" s="93">
        <f t="shared" ref="E92:L92" si="5">SUM(E93,E97,E98,E99,E100,E103,E110,E111,E112,E113,E114,E115,E116,E121,E123,E124)</f>
        <v>423</v>
      </c>
      <c r="F92" s="93">
        <f t="shared" si="5"/>
        <v>446</v>
      </c>
      <c r="G92" s="93">
        <f t="shared" si="5"/>
        <v>325</v>
      </c>
      <c r="H92" s="93">
        <f t="shared" si="5"/>
        <v>15</v>
      </c>
      <c r="I92" s="93">
        <f t="shared" si="5"/>
        <v>101</v>
      </c>
      <c r="J92" s="93">
        <f t="shared" si="5"/>
        <v>5</v>
      </c>
      <c r="K92" s="93">
        <f t="shared" si="5"/>
        <v>23</v>
      </c>
      <c r="L92" s="93">
        <f t="shared" si="5"/>
        <v>7</v>
      </c>
      <c r="M92" s="160"/>
      <c r="N92" s="160"/>
      <c r="O92" s="160"/>
      <c r="P92" s="160"/>
      <c r="Q92" s="160"/>
      <c r="R92" s="160"/>
      <c r="S92" s="160"/>
      <c r="T92" s="160"/>
      <c r="U92" s="160"/>
      <c r="V92" s="160"/>
      <c r="W92" s="160"/>
      <c r="X92" s="160"/>
      <c r="Y92" s="160"/>
      <c r="Z92" s="160"/>
      <c r="AA92" s="160"/>
      <c r="AB92" s="160"/>
      <c r="AC92" s="160"/>
      <c r="AD92" s="160"/>
      <c r="AE92" s="160"/>
    </row>
    <row r="93" spans="1:32" s="159" customFormat="1" ht="60.75" customHeight="1" x14ac:dyDescent="0.2">
      <c r="A93" s="32">
        <v>86</v>
      </c>
      <c r="B93" s="252" t="s">
        <v>1578</v>
      </c>
      <c r="C93" s="252"/>
      <c r="D93" s="26">
        <f t="shared" si="4"/>
        <v>39</v>
      </c>
      <c r="E93" s="93">
        <v>24</v>
      </c>
      <c r="F93" s="93">
        <v>14</v>
      </c>
      <c r="G93" s="93">
        <v>12</v>
      </c>
      <c r="H93" s="93">
        <v>1</v>
      </c>
      <c r="I93" s="93"/>
      <c r="J93" s="93">
        <v>1</v>
      </c>
      <c r="K93" s="93"/>
      <c r="L93" s="158">
        <v>1</v>
      </c>
      <c r="M93" s="160"/>
      <c r="N93" s="160"/>
      <c r="O93" s="160"/>
      <c r="P93" s="160"/>
      <c r="Q93" s="160"/>
      <c r="R93" s="160"/>
      <c r="S93" s="160"/>
      <c r="T93" s="160"/>
      <c r="U93" s="160"/>
      <c r="V93" s="160"/>
      <c r="W93" s="160"/>
      <c r="X93" s="160"/>
      <c r="Y93" s="160"/>
      <c r="Z93" s="160"/>
      <c r="AA93" s="160"/>
      <c r="AB93" s="160"/>
      <c r="AC93" s="160"/>
      <c r="AD93" s="160"/>
      <c r="AE93" s="160"/>
    </row>
    <row r="94" spans="1:32" s="63" customFormat="1" ht="16.5" customHeight="1" x14ac:dyDescent="0.2">
      <c r="A94" s="32">
        <v>87</v>
      </c>
      <c r="B94" s="251" t="s">
        <v>42</v>
      </c>
      <c r="C94" s="251"/>
      <c r="D94" s="26">
        <f t="shared" si="4"/>
        <v>3</v>
      </c>
      <c r="E94" s="93">
        <v>1</v>
      </c>
      <c r="F94" s="93">
        <v>2</v>
      </c>
      <c r="G94" s="93">
        <v>2</v>
      </c>
      <c r="H94" s="93"/>
      <c r="I94" s="93"/>
      <c r="J94" s="93"/>
      <c r="K94" s="93"/>
      <c r="L94" s="158"/>
      <c r="M94" s="64"/>
      <c r="N94" s="64"/>
      <c r="O94" s="64"/>
      <c r="P94" s="64"/>
      <c r="Q94" s="64"/>
      <c r="R94" s="64"/>
      <c r="S94" s="64"/>
      <c r="T94" s="64"/>
      <c r="U94" s="64"/>
      <c r="V94" s="64"/>
      <c r="W94" s="64"/>
      <c r="X94" s="64"/>
      <c r="Y94" s="64"/>
      <c r="Z94" s="64"/>
      <c r="AA94" s="64"/>
      <c r="AB94" s="64"/>
      <c r="AC94" s="64"/>
      <c r="AD94" s="64"/>
      <c r="AE94" s="64"/>
    </row>
    <row r="95" spans="1:32" s="63" customFormat="1" ht="16.5" customHeight="1" x14ac:dyDescent="0.2">
      <c r="A95" s="32">
        <v>88</v>
      </c>
      <c r="B95" s="251" t="s">
        <v>43</v>
      </c>
      <c r="C95" s="251"/>
      <c r="D95" s="26">
        <f t="shared" si="4"/>
        <v>26</v>
      </c>
      <c r="E95" s="93">
        <v>17</v>
      </c>
      <c r="F95" s="93">
        <v>8</v>
      </c>
      <c r="G95" s="93">
        <v>6</v>
      </c>
      <c r="H95" s="93">
        <v>1</v>
      </c>
      <c r="I95" s="93"/>
      <c r="J95" s="93">
        <v>1</v>
      </c>
      <c r="K95" s="93"/>
      <c r="L95" s="158">
        <v>1</v>
      </c>
      <c r="M95" s="64"/>
      <c r="N95" s="64"/>
      <c r="O95" s="64"/>
      <c r="P95" s="64"/>
      <c r="Q95" s="64"/>
      <c r="R95" s="64"/>
      <c r="S95" s="64"/>
      <c r="T95" s="64"/>
      <c r="U95" s="64"/>
      <c r="V95" s="64"/>
      <c r="W95" s="64"/>
      <c r="X95" s="64"/>
      <c r="Y95" s="64"/>
      <c r="Z95" s="64"/>
      <c r="AA95" s="64"/>
      <c r="AB95" s="64"/>
      <c r="AC95" s="64"/>
      <c r="AD95" s="64"/>
      <c r="AE95" s="64"/>
    </row>
    <row r="96" spans="1:32" s="63" customFormat="1" ht="16.5" customHeight="1" x14ac:dyDescent="0.2">
      <c r="A96" s="32">
        <v>89</v>
      </c>
      <c r="B96" s="251" t="s">
        <v>44</v>
      </c>
      <c r="C96" s="251"/>
      <c r="D96" s="26">
        <f t="shared" si="4"/>
        <v>5</v>
      </c>
      <c r="E96" s="93">
        <v>2</v>
      </c>
      <c r="F96" s="93">
        <v>3</v>
      </c>
      <c r="G96" s="93">
        <v>3</v>
      </c>
      <c r="H96" s="93"/>
      <c r="I96" s="93"/>
      <c r="J96" s="93"/>
      <c r="K96" s="93"/>
      <c r="L96" s="158"/>
      <c r="M96" s="64"/>
      <c r="N96" s="64"/>
      <c r="O96" s="64"/>
      <c r="P96" s="64"/>
      <c r="Q96" s="64"/>
      <c r="R96" s="64"/>
      <c r="S96" s="64"/>
      <c r="T96" s="64"/>
      <c r="U96" s="64"/>
      <c r="V96" s="64"/>
      <c r="W96" s="64"/>
      <c r="X96" s="64"/>
      <c r="Y96" s="64"/>
      <c r="Z96" s="64"/>
      <c r="AA96" s="64"/>
      <c r="AB96" s="64"/>
      <c r="AC96" s="64"/>
      <c r="AD96" s="64"/>
      <c r="AE96" s="64"/>
    </row>
    <row r="97" spans="1:31" s="159" customFormat="1" ht="30" customHeight="1" x14ac:dyDescent="0.2">
      <c r="A97" s="32">
        <v>90</v>
      </c>
      <c r="B97" s="252" t="s">
        <v>45</v>
      </c>
      <c r="C97" s="252"/>
      <c r="D97" s="26">
        <f t="shared" si="4"/>
        <v>0</v>
      </c>
      <c r="E97" s="93"/>
      <c r="F97" s="93"/>
      <c r="G97" s="93"/>
      <c r="H97" s="93"/>
      <c r="I97" s="93"/>
      <c r="J97" s="93"/>
      <c r="K97" s="93"/>
      <c r="L97" s="158"/>
      <c r="M97" s="160"/>
      <c r="N97" s="160"/>
      <c r="O97" s="160"/>
      <c r="P97" s="160"/>
      <c r="Q97" s="160"/>
      <c r="R97" s="160"/>
      <c r="S97" s="160"/>
      <c r="T97" s="160"/>
      <c r="U97" s="160"/>
      <c r="V97" s="160"/>
      <c r="W97" s="160"/>
      <c r="X97" s="160"/>
      <c r="Y97" s="160"/>
      <c r="Z97" s="160"/>
      <c r="AA97" s="160"/>
      <c r="AB97" s="160"/>
      <c r="AC97" s="160"/>
      <c r="AD97" s="160"/>
      <c r="AE97" s="160"/>
    </row>
    <row r="98" spans="1:31" s="159" customFormat="1" ht="32.25" customHeight="1" x14ac:dyDescent="0.2">
      <c r="A98" s="32">
        <v>91</v>
      </c>
      <c r="B98" s="252" t="s">
        <v>16</v>
      </c>
      <c r="C98" s="252"/>
      <c r="D98" s="26">
        <f t="shared" si="4"/>
        <v>27</v>
      </c>
      <c r="E98" s="93">
        <v>21</v>
      </c>
      <c r="F98" s="93">
        <v>5</v>
      </c>
      <c r="G98" s="93">
        <v>3</v>
      </c>
      <c r="H98" s="93"/>
      <c r="I98" s="93">
        <v>2</v>
      </c>
      <c r="J98" s="93"/>
      <c r="K98" s="93">
        <v>1</v>
      </c>
      <c r="L98" s="158"/>
      <c r="M98" s="160"/>
      <c r="N98" s="160"/>
      <c r="O98" s="160"/>
      <c r="P98" s="160"/>
      <c r="Q98" s="160"/>
      <c r="R98" s="160"/>
      <c r="S98" s="160"/>
      <c r="T98" s="160"/>
      <c r="U98" s="160"/>
      <c r="V98" s="160"/>
      <c r="W98" s="160"/>
      <c r="X98" s="160"/>
      <c r="Y98" s="160"/>
      <c r="Z98" s="160"/>
      <c r="AA98" s="160"/>
      <c r="AB98" s="160"/>
      <c r="AC98" s="160"/>
      <c r="AD98" s="160"/>
      <c r="AE98" s="160"/>
    </row>
    <row r="99" spans="1:31" s="159" customFormat="1" ht="30.75" customHeight="1" x14ac:dyDescent="0.2">
      <c r="A99" s="32">
        <v>92</v>
      </c>
      <c r="B99" s="252" t="s">
        <v>13</v>
      </c>
      <c r="C99" s="252"/>
      <c r="D99" s="26">
        <f t="shared" si="4"/>
        <v>1</v>
      </c>
      <c r="E99" s="93"/>
      <c r="F99" s="93">
        <v>1</v>
      </c>
      <c r="G99" s="93">
        <v>1</v>
      </c>
      <c r="H99" s="93"/>
      <c r="I99" s="93"/>
      <c r="J99" s="93"/>
      <c r="K99" s="93"/>
      <c r="L99" s="158"/>
      <c r="M99" s="160"/>
      <c r="N99" s="160"/>
      <c r="O99" s="160"/>
      <c r="P99" s="160"/>
      <c r="Q99" s="160"/>
      <c r="R99" s="160"/>
      <c r="S99" s="160"/>
      <c r="T99" s="160"/>
      <c r="U99" s="160"/>
      <c r="V99" s="160"/>
      <c r="W99" s="160"/>
      <c r="X99" s="160"/>
      <c r="Y99" s="160"/>
      <c r="Z99" s="160"/>
      <c r="AA99" s="160"/>
      <c r="AB99" s="160"/>
      <c r="AC99" s="160"/>
      <c r="AD99" s="160"/>
      <c r="AE99" s="160"/>
    </row>
    <row r="100" spans="1:31" s="159" customFormat="1" ht="16.5" customHeight="1" x14ac:dyDescent="0.2">
      <c r="A100" s="32">
        <v>93</v>
      </c>
      <c r="B100" s="252" t="s">
        <v>1579</v>
      </c>
      <c r="C100" s="252"/>
      <c r="D100" s="26">
        <f t="shared" si="4"/>
        <v>5</v>
      </c>
      <c r="E100" s="93">
        <v>2</v>
      </c>
      <c r="F100" s="93">
        <v>3</v>
      </c>
      <c r="G100" s="93">
        <v>2</v>
      </c>
      <c r="H100" s="93"/>
      <c r="I100" s="93"/>
      <c r="J100" s="93">
        <v>1</v>
      </c>
      <c r="K100" s="93"/>
      <c r="L100" s="158"/>
      <c r="M100" s="160"/>
      <c r="N100" s="160"/>
      <c r="O100" s="160"/>
      <c r="P100" s="160"/>
      <c r="Q100" s="160"/>
      <c r="R100" s="160"/>
      <c r="S100" s="160"/>
      <c r="T100" s="160"/>
      <c r="U100" s="160"/>
      <c r="V100" s="160"/>
      <c r="W100" s="160"/>
      <c r="X100" s="160"/>
      <c r="Y100" s="160"/>
      <c r="Z100" s="160"/>
      <c r="AA100" s="160"/>
      <c r="AB100" s="160"/>
      <c r="AC100" s="160"/>
      <c r="AD100" s="160"/>
      <c r="AE100" s="160"/>
    </row>
    <row r="101" spans="1:31" s="63" customFormat="1" ht="28.5" customHeight="1" x14ac:dyDescent="0.2">
      <c r="A101" s="32">
        <v>94</v>
      </c>
      <c r="B101" s="251" t="s">
        <v>1580</v>
      </c>
      <c r="C101" s="251"/>
      <c r="D101" s="26">
        <f t="shared" si="4"/>
        <v>2</v>
      </c>
      <c r="E101" s="93">
        <v>1</v>
      </c>
      <c r="F101" s="93">
        <v>1</v>
      </c>
      <c r="G101" s="93"/>
      <c r="H101" s="93"/>
      <c r="I101" s="93"/>
      <c r="J101" s="93">
        <v>1</v>
      </c>
      <c r="K101" s="93"/>
      <c r="L101" s="158"/>
      <c r="M101" s="64"/>
      <c r="N101" s="64"/>
      <c r="O101" s="64"/>
      <c r="P101" s="64"/>
      <c r="Q101" s="64"/>
      <c r="R101" s="64"/>
      <c r="S101" s="64"/>
      <c r="T101" s="64"/>
      <c r="U101" s="64"/>
      <c r="V101" s="64"/>
      <c r="W101" s="64"/>
      <c r="X101" s="64"/>
      <c r="Y101" s="64"/>
      <c r="Z101" s="64"/>
      <c r="AA101" s="64"/>
      <c r="AB101" s="64"/>
      <c r="AC101" s="64"/>
      <c r="AD101" s="64"/>
      <c r="AE101" s="64"/>
    </row>
    <row r="102" spans="1:31" s="63" customFormat="1" ht="32.25" customHeight="1" x14ac:dyDescent="0.2">
      <c r="A102" s="32">
        <v>95</v>
      </c>
      <c r="B102" s="251" t="s">
        <v>1581</v>
      </c>
      <c r="C102" s="251"/>
      <c r="D102" s="26">
        <f t="shared" si="4"/>
        <v>0</v>
      </c>
      <c r="E102" s="93"/>
      <c r="F102" s="93"/>
      <c r="G102" s="93"/>
      <c r="H102" s="93"/>
      <c r="I102" s="93"/>
      <c r="J102" s="93"/>
      <c r="K102" s="93"/>
      <c r="L102" s="158"/>
      <c r="M102" s="64"/>
      <c r="N102" s="64"/>
      <c r="O102" s="64"/>
      <c r="P102" s="64"/>
      <c r="Q102" s="64"/>
      <c r="R102" s="64"/>
      <c r="S102" s="64"/>
      <c r="T102" s="64"/>
      <c r="U102" s="64"/>
      <c r="V102" s="64"/>
      <c r="W102" s="64"/>
      <c r="X102" s="64"/>
      <c r="Y102" s="64"/>
      <c r="Z102" s="64"/>
      <c r="AA102" s="64"/>
      <c r="AB102" s="64"/>
      <c r="AC102" s="64"/>
      <c r="AD102" s="64"/>
      <c r="AE102" s="64"/>
    </row>
    <row r="103" spans="1:31" s="159" customFormat="1" ht="30.75" customHeight="1" x14ac:dyDescent="0.2">
      <c r="A103" s="32">
        <v>96</v>
      </c>
      <c r="B103" s="252" t="s">
        <v>1582</v>
      </c>
      <c r="C103" s="252"/>
      <c r="D103" s="26">
        <f t="shared" si="4"/>
        <v>456</v>
      </c>
      <c r="E103" s="93">
        <v>178</v>
      </c>
      <c r="F103" s="93">
        <v>264</v>
      </c>
      <c r="G103" s="93">
        <v>179</v>
      </c>
      <c r="H103" s="93">
        <v>13</v>
      </c>
      <c r="I103" s="93">
        <v>70</v>
      </c>
      <c r="J103" s="93">
        <v>2</v>
      </c>
      <c r="K103" s="93">
        <v>9</v>
      </c>
      <c r="L103" s="158">
        <v>5</v>
      </c>
      <c r="M103" s="160"/>
      <c r="N103" s="160"/>
      <c r="O103" s="160"/>
      <c r="P103" s="160"/>
      <c r="Q103" s="160"/>
      <c r="R103" s="160"/>
      <c r="S103" s="160"/>
      <c r="T103" s="160"/>
      <c r="U103" s="160"/>
      <c r="V103" s="160"/>
      <c r="W103" s="160"/>
      <c r="X103" s="160"/>
      <c r="Y103" s="160"/>
      <c r="Z103" s="160"/>
      <c r="AA103" s="160"/>
      <c r="AB103" s="160"/>
      <c r="AC103" s="160"/>
      <c r="AD103" s="160"/>
      <c r="AE103" s="160"/>
    </row>
    <row r="104" spans="1:31" s="63" customFormat="1" ht="16.5" customHeight="1" x14ac:dyDescent="0.2">
      <c r="A104" s="32">
        <v>97</v>
      </c>
      <c r="B104" s="251" t="s">
        <v>1583</v>
      </c>
      <c r="C104" s="251"/>
      <c r="D104" s="26">
        <f t="shared" ref="D104:D124" si="6">SUM(F104,E104,K104,L104)</f>
        <v>43</v>
      </c>
      <c r="E104" s="93">
        <v>8</v>
      </c>
      <c r="F104" s="93">
        <v>31</v>
      </c>
      <c r="G104" s="93">
        <v>27</v>
      </c>
      <c r="H104" s="93">
        <v>1</v>
      </c>
      <c r="I104" s="93">
        <v>1</v>
      </c>
      <c r="J104" s="93">
        <v>2</v>
      </c>
      <c r="K104" s="93">
        <v>4</v>
      </c>
      <c r="L104" s="158"/>
      <c r="M104" s="64"/>
      <c r="N104" s="64"/>
      <c r="O104" s="64"/>
      <c r="P104" s="64"/>
      <c r="Q104" s="64"/>
      <c r="R104" s="64"/>
      <c r="S104" s="64"/>
      <c r="T104" s="64"/>
      <c r="U104" s="64"/>
      <c r="V104" s="64"/>
      <c r="W104" s="64"/>
      <c r="X104" s="64"/>
      <c r="Y104" s="64"/>
      <c r="Z104" s="64"/>
      <c r="AA104" s="64"/>
      <c r="AB104" s="64"/>
      <c r="AC104" s="64"/>
      <c r="AD104" s="64"/>
      <c r="AE104" s="64"/>
    </row>
    <row r="105" spans="1:31" s="63" customFormat="1" ht="16.5" customHeight="1" x14ac:dyDescent="0.2">
      <c r="A105" s="32">
        <v>98</v>
      </c>
      <c r="B105" s="251" t="s">
        <v>1584</v>
      </c>
      <c r="C105" s="251"/>
      <c r="D105" s="26">
        <f t="shared" si="6"/>
        <v>13</v>
      </c>
      <c r="E105" s="93">
        <v>5</v>
      </c>
      <c r="F105" s="93">
        <v>8</v>
      </c>
      <c r="G105" s="93">
        <v>7</v>
      </c>
      <c r="H105" s="93"/>
      <c r="I105" s="93">
        <v>1</v>
      </c>
      <c r="J105" s="93"/>
      <c r="K105" s="93"/>
      <c r="L105" s="158"/>
      <c r="M105" s="64"/>
      <c r="N105" s="64"/>
      <c r="O105" s="64"/>
      <c r="P105" s="64"/>
      <c r="Q105" s="64"/>
      <c r="R105" s="64"/>
      <c r="S105" s="64"/>
      <c r="T105" s="64"/>
      <c r="U105" s="64"/>
      <c r="V105" s="64"/>
      <c r="W105" s="64"/>
      <c r="X105" s="64"/>
      <c r="Y105" s="64"/>
      <c r="Z105" s="64"/>
      <c r="AA105" s="64"/>
      <c r="AB105" s="64"/>
      <c r="AC105" s="64"/>
      <c r="AD105" s="64"/>
      <c r="AE105" s="64"/>
    </row>
    <row r="106" spans="1:31" s="63" customFormat="1" ht="16.5" customHeight="1" x14ac:dyDescent="0.2">
      <c r="A106" s="32">
        <v>99</v>
      </c>
      <c r="B106" s="251" t="s">
        <v>1585</v>
      </c>
      <c r="C106" s="251"/>
      <c r="D106" s="26">
        <f t="shared" si="6"/>
        <v>25</v>
      </c>
      <c r="E106" s="93">
        <v>11</v>
      </c>
      <c r="F106" s="93">
        <v>14</v>
      </c>
      <c r="G106" s="93">
        <v>12</v>
      </c>
      <c r="H106" s="93">
        <v>1</v>
      </c>
      <c r="I106" s="93">
        <v>1</v>
      </c>
      <c r="J106" s="93"/>
      <c r="K106" s="93"/>
      <c r="L106" s="158"/>
      <c r="M106" s="64"/>
      <c r="N106" s="64"/>
      <c r="O106" s="64"/>
      <c r="P106" s="64"/>
      <c r="Q106" s="64"/>
      <c r="R106" s="64"/>
      <c r="S106" s="64"/>
      <c r="T106" s="64"/>
      <c r="U106" s="64"/>
      <c r="V106" s="64"/>
      <c r="W106" s="64"/>
      <c r="X106" s="64"/>
      <c r="Y106" s="64"/>
      <c r="Z106" s="64"/>
      <c r="AA106" s="64"/>
      <c r="AB106" s="64"/>
      <c r="AC106" s="64"/>
      <c r="AD106" s="64"/>
      <c r="AE106" s="64"/>
    </row>
    <row r="107" spans="1:31" s="63" customFormat="1" ht="16.5" customHeight="1" x14ac:dyDescent="0.2">
      <c r="A107" s="32">
        <v>100</v>
      </c>
      <c r="B107" s="251" t="s">
        <v>1584</v>
      </c>
      <c r="C107" s="251"/>
      <c r="D107" s="26">
        <f t="shared" si="6"/>
        <v>13</v>
      </c>
      <c r="E107" s="93">
        <v>6</v>
      </c>
      <c r="F107" s="93">
        <v>7</v>
      </c>
      <c r="G107" s="93">
        <v>6</v>
      </c>
      <c r="H107" s="93"/>
      <c r="I107" s="93">
        <v>1</v>
      </c>
      <c r="J107" s="93"/>
      <c r="K107" s="93"/>
      <c r="L107" s="158"/>
      <c r="M107" s="64"/>
      <c r="N107" s="64"/>
      <c r="O107" s="64"/>
      <c r="P107" s="64"/>
      <c r="Q107" s="64"/>
      <c r="R107" s="64"/>
      <c r="S107" s="64"/>
      <c r="T107" s="64"/>
      <c r="U107" s="64"/>
      <c r="V107" s="64"/>
      <c r="W107" s="64"/>
      <c r="X107" s="64"/>
      <c r="Y107" s="64"/>
      <c r="Z107" s="64"/>
      <c r="AA107" s="64"/>
      <c r="AB107" s="64"/>
      <c r="AC107" s="64"/>
      <c r="AD107" s="64"/>
      <c r="AE107" s="64"/>
    </row>
    <row r="108" spans="1:31" s="63" customFormat="1" ht="16.5" customHeight="1" x14ac:dyDescent="0.2">
      <c r="A108" s="32">
        <v>101</v>
      </c>
      <c r="B108" s="251" t="s">
        <v>1586</v>
      </c>
      <c r="C108" s="251"/>
      <c r="D108" s="26">
        <f t="shared" si="6"/>
        <v>388</v>
      </c>
      <c r="E108" s="93">
        <v>159</v>
      </c>
      <c r="F108" s="93">
        <v>219</v>
      </c>
      <c r="G108" s="93">
        <v>140</v>
      </c>
      <c r="H108" s="93">
        <v>11</v>
      </c>
      <c r="I108" s="93">
        <v>68</v>
      </c>
      <c r="J108" s="93"/>
      <c r="K108" s="93">
        <v>5</v>
      </c>
      <c r="L108" s="158">
        <v>5</v>
      </c>
      <c r="M108" s="64"/>
      <c r="N108" s="64"/>
      <c r="O108" s="64"/>
      <c r="P108" s="64"/>
      <c r="Q108" s="64"/>
      <c r="R108" s="64"/>
      <c r="S108" s="64"/>
      <c r="T108" s="64"/>
      <c r="U108" s="64"/>
      <c r="V108" s="64"/>
      <c r="W108" s="64"/>
      <c r="X108" s="64"/>
      <c r="Y108" s="64"/>
      <c r="Z108" s="64"/>
      <c r="AA108" s="64"/>
      <c r="AB108" s="64"/>
      <c r="AC108" s="64"/>
      <c r="AD108" s="64"/>
      <c r="AE108" s="64"/>
    </row>
    <row r="109" spans="1:31" s="63" customFormat="1" ht="16.5" customHeight="1" x14ac:dyDescent="0.2">
      <c r="A109" s="32">
        <v>102</v>
      </c>
      <c r="B109" s="251" t="s">
        <v>1584</v>
      </c>
      <c r="C109" s="251"/>
      <c r="D109" s="26">
        <f t="shared" si="6"/>
        <v>5</v>
      </c>
      <c r="E109" s="93">
        <v>4</v>
      </c>
      <c r="F109" s="93">
        <v>1</v>
      </c>
      <c r="G109" s="93"/>
      <c r="H109" s="93"/>
      <c r="I109" s="93">
        <v>1</v>
      </c>
      <c r="J109" s="93"/>
      <c r="K109" s="93"/>
      <c r="L109" s="158"/>
      <c r="M109" s="64"/>
      <c r="N109" s="64"/>
      <c r="O109" s="64"/>
      <c r="P109" s="64"/>
      <c r="Q109" s="64"/>
      <c r="R109" s="64"/>
      <c r="S109" s="64"/>
      <c r="T109" s="64"/>
      <c r="U109" s="64"/>
      <c r="V109" s="64"/>
      <c r="W109" s="64"/>
      <c r="X109" s="64"/>
      <c r="Y109" s="64"/>
      <c r="Z109" s="64"/>
      <c r="AA109" s="64"/>
      <c r="AB109" s="64"/>
      <c r="AC109" s="64"/>
      <c r="AD109" s="64"/>
      <c r="AE109" s="64"/>
    </row>
    <row r="110" spans="1:31" s="159" customFormat="1" ht="30.75" customHeight="1" x14ac:dyDescent="0.2">
      <c r="A110" s="32">
        <v>103</v>
      </c>
      <c r="B110" s="252" t="s">
        <v>36</v>
      </c>
      <c r="C110" s="252"/>
      <c r="D110" s="26">
        <f t="shared" si="6"/>
        <v>1</v>
      </c>
      <c r="E110" s="93"/>
      <c r="F110" s="93">
        <v>1</v>
      </c>
      <c r="G110" s="93"/>
      <c r="H110" s="93"/>
      <c r="I110" s="93"/>
      <c r="J110" s="93">
        <v>1</v>
      </c>
      <c r="K110" s="93"/>
      <c r="L110" s="158"/>
      <c r="M110" s="160"/>
      <c r="N110" s="160"/>
      <c r="O110" s="160"/>
      <c r="P110" s="160"/>
      <c r="Q110" s="160"/>
      <c r="R110" s="160"/>
      <c r="S110" s="160"/>
      <c r="T110" s="160"/>
      <c r="U110" s="160"/>
      <c r="V110" s="160"/>
      <c r="W110" s="160"/>
      <c r="X110" s="160"/>
      <c r="Y110" s="160"/>
      <c r="Z110" s="160"/>
      <c r="AA110" s="160"/>
      <c r="AB110" s="160"/>
      <c r="AC110" s="160"/>
      <c r="AD110" s="160"/>
      <c r="AE110" s="160"/>
    </row>
    <row r="111" spans="1:31" s="159" customFormat="1" ht="29.25" customHeight="1" x14ac:dyDescent="0.2">
      <c r="A111" s="32">
        <v>104</v>
      </c>
      <c r="B111" s="252" t="s">
        <v>1587</v>
      </c>
      <c r="C111" s="252"/>
      <c r="D111" s="26">
        <f t="shared" si="6"/>
        <v>10</v>
      </c>
      <c r="E111" s="93">
        <v>2</v>
      </c>
      <c r="F111" s="93">
        <v>7</v>
      </c>
      <c r="G111" s="93">
        <v>3</v>
      </c>
      <c r="H111" s="93"/>
      <c r="I111" s="93">
        <v>4</v>
      </c>
      <c r="J111" s="93"/>
      <c r="K111" s="93">
        <v>1</v>
      </c>
      <c r="L111" s="158"/>
      <c r="M111" s="160"/>
      <c r="N111" s="160"/>
      <c r="O111" s="160"/>
      <c r="P111" s="160"/>
      <c r="Q111" s="160"/>
      <c r="R111" s="160"/>
      <c r="S111" s="160"/>
      <c r="T111" s="160"/>
      <c r="U111" s="160"/>
      <c r="V111" s="160"/>
      <c r="W111" s="160"/>
      <c r="X111" s="160"/>
      <c r="Y111" s="160"/>
      <c r="Z111" s="160"/>
      <c r="AA111" s="160"/>
      <c r="AB111" s="160"/>
      <c r="AC111" s="160"/>
      <c r="AD111" s="160"/>
      <c r="AE111" s="160"/>
    </row>
    <row r="112" spans="1:31" s="159" customFormat="1" ht="16.5" customHeight="1" x14ac:dyDescent="0.2">
      <c r="A112" s="32">
        <v>105</v>
      </c>
      <c r="B112" s="252" t="s">
        <v>33</v>
      </c>
      <c r="C112" s="252"/>
      <c r="D112" s="26">
        <f t="shared" si="6"/>
        <v>69</v>
      </c>
      <c r="E112" s="93">
        <v>10</v>
      </c>
      <c r="F112" s="93">
        <v>56</v>
      </c>
      <c r="G112" s="93">
        <v>32</v>
      </c>
      <c r="H112" s="93">
        <v>1</v>
      </c>
      <c r="I112" s="93">
        <v>23</v>
      </c>
      <c r="J112" s="93"/>
      <c r="K112" s="93">
        <v>2</v>
      </c>
      <c r="L112" s="158">
        <v>1</v>
      </c>
      <c r="M112" s="160"/>
      <c r="N112" s="160"/>
      <c r="O112" s="160"/>
      <c r="P112" s="160"/>
      <c r="Q112" s="160"/>
      <c r="R112" s="160"/>
      <c r="S112" s="160"/>
      <c r="T112" s="160"/>
      <c r="U112" s="160"/>
      <c r="V112" s="160"/>
      <c r="W112" s="160"/>
      <c r="X112" s="160"/>
      <c r="Y112" s="160"/>
      <c r="Z112" s="160"/>
      <c r="AA112" s="160"/>
      <c r="AB112" s="160"/>
      <c r="AC112" s="160"/>
      <c r="AD112" s="160"/>
      <c r="AE112" s="160"/>
    </row>
    <row r="113" spans="1:31" s="159" customFormat="1" ht="28.5" customHeight="1" x14ac:dyDescent="0.2">
      <c r="A113" s="32">
        <v>106</v>
      </c>
      <c r="B113" s="252" t="s">
        <v>1588</v>
      </c>
      <c r="C113" s="252"/>
      <c r="D113" s="26">
        <f t="shared" si="6"/>
        <v>25</v>
      </c>
      <c r="E113" s="93">
        <v>17</v>
      </c>
      <c r="F113" s="93">
        <v>8</v>
      </c>
      <c r="G113" s="93">
        <v>8</v>
      </c>
      <c r="H113" s="93"/>
      <c r="I113" s="93"/>
      <c r="J113" s="93"/>
      <c r="K113" s="93"/>
      <c r="L113" s="158"/>
      <c r="M113" s="160"/>
      <c r="N113" s="160"/>
      <c r="O113" s="160"/>
      <c r="P113" s="160"/>
      <c r="Q113" s="160"/>
      <c r="R113" s="160"/>
      <c r="S113" s="160"/>
      <c r="T113" s="160"/>
      <c r="U113" s="160"/>
      <c r="V113" s="160"/>
      <c r="W113" s="160"/>
      <c r="X113" s="160"/>
      <c r="Y113" s="160"/>
      <c r="Z113" s="160"/>
      <c r="AA113" s="160"/>
      <c r="AB113" s="160"/>
      <c r="AC113" s="160"/>
      <c r="AD113" s="160"/>
      <c r="AE113" s="160"/>
    </row>
    <row r="114" spans="1:31" s="159" customFormat="1" ht="33" customHeight="1" x14ac:dyDescent="0.2">
      <c r="A114" s="32">
        <v>107</v>
      </c>
      <c r="B114" s="252" t="s">
        <v>1589</v>
      </c>
      <c r="C114" s="252"/>
      <c r="D114" s="26">
        <f t="shared" si="6"/>
        <v>0</v>
      </c>
      <c r="E114" s="93"/>
      <c r="F114" s="93"/>
      <c r="G114" s="93"/>
      <c r="H114" s="93"/>
      <c r="I114" s="93"/>
      <c r="J114" s="93"/>
      <c r="K114" s="93"/>
      <c r="L114" s="158"/>
      <c r="M114" s="160"/>
      <c r="N114" s="160"/>
      <c r="O114" s="160"/>
      <c r="P114" s="160"/>
      <c r="Q114" s="160"/>
      <c r="R114" s="160"/>
      <c r="S114" s="160"/>
      <c r="T114" s="160"/>
      <c r="U114" s="160"/>
      <c r="V114" s="160"/>
      <c r="W114" s="160"/>
      <c r="X114" s="160"/>
      <c r="Y114" s="160"/>
      <c r="Z114" s="160"/>
      <c r="AA114" s="160"/>
      <c r="AB114" s="160"/>
      <c r="AC114" s="160"/>
      <c r="AD114" s="160"/>
      <c r="AE114" s="160"/>
    </row>
    <row r="115" spans="1:31" s="159" customFormat="1" ht="43.5" customHeight="1" x14ac:dyDescent="0.2">
      <c r="A115" s="32">
        <v>108</v>
      </c>
      <c r="B115" s="252" t="s">
        <v>14</v>
      </c>
      <c r="C115" s="252"/>
      <c r="D115" s="26">
        <f t="shared" si="6"/>
        <v>32</v>
      </c>
      <c r="E115" s="93">
        <v>25</v>
      </c>
      <c r="F115" s="93">
        <v>7</v>
      </c>
      <c r="G115" s="93">
        <v>7</v>
      </c>
      <c r="H115" s="93"/>
      <c r="I115" s="93"/>
      <c r="J115" s="93"/>
      <c r="K115" s="93"/>
      <c r="L115" s="158"/>
      <c r="M115" s="160"/>
      <c r="N115" s="160"/>
      <c r="O115" s="160"/>
      <c r="P115" s="160"/>
      <c r="Q115" s="160"/>
      <c r="R115" s="160"/>
      <c r="S115" s="160"/>
      <c r="T115" s="160"/>
      <c r="U115" s="160"/>
      <c r="V115" s="160"/>
      <c r="W115" s="160"/>
      <c r="X115" s="160"/>
      <c r="Y115" s="160"/>
      <c r="Z115" s="160"/>
      <c r="AA115" s="160"/>
      <c r="AB115" s="160"/>
      <c r="AC115" s="160"/>
      <c r="AD115" s="160"/>
      <c r="AE115" s="160"/>
    </row>
    <row r="116" spans="1:31" s="159" customFormat="1" ht="31.5" customHeight="1" x14ac:dyDescent="0.2">
      <c r="A116" s="32">
        <v>109</v>
      </c>
      <c r="B116" s="252" t="s">
        <v>1590</v>
      </c>
      <c r="C116" s="252"/>
      <c r="D116" s="26">
        <f t="shared" si="6"/>
        <v>24</v>
      </c>
      <c r="E116" s="93">
        <v>9</v>
      </c>
      <c r="F116" s="93">
        <v>15</v>
      </c>
      <c r="G116" s="93">
        <v>13</v>
      </c>
      <c r="H116" s="93"/>
      <c r="I116" s="93">
        <v>2</v>
      </c>
      <c r="J116" s="93"/>
      <c r="K116" s="93"/>
      <c r="L116" s="158"/>
      <c r="M116" s="160"/>
      <c r="N116" s="160"/>
      <c r="O116" s="160"/>
      <c r="P116" s="160"/>
      <c r="Q116" s="160"/>
      <c r="R116" s="160"/>
      <c r="S116" s="160"/>
      <c r="T116" s="160"/>
      <c r="U116" s="160"/>
      <c r="V116" s="160"/>
      <c r="W116" s="160"/>
      <c r="X116" s="160"/>
      <c r="Y116" s="160"/>
      <c r="Z116" s="160"/>
      <c r="AA116" s="160"/>
      <c r="AB116" s="160"/>
      <c r="AC116" s="160"/>
      <c r="AD116" s="160"/>
      <c r="AE116" s="160"/>
    </row>
    <row r="117" spans="1:31" s="63" customFormat="1" ht="16.5" customHeight="1" x14ac:dyDescent="0.2">
      <c r="A117" s="32">
        <v>110</v>
      </c>
      <c r="B117" s="251" t="s">
        <v>1591</v>
      </c>
      <c r="C117" s="251"/>
      <c r="D117" s="26">
        <f t="shared" si="6"/>
        <v>2</v>
      </c>
      <c r="E117" s="93"/>
      <c r="F117" s="93">
        <v>2</v>
      </c>
      <c r="G117" s="93">
        <v>2</v>
      </c>
      <c r="H117" s="93"/>
      <c r="I117" s="93"/>
      <c r="J117" s="93"/>
      <c r="K117" s="93"/>
      <c r="L117" s="158"/>
      <c r="M117" s="64"/>
      <c r="N117" s="64"/>
      <c r="O117" s="64"/>
      <c r="P117" s="64"/>
      <c r="Q117" s="64"/>
      <c r="R117" s="64"/>
      <c r="S117" s="64"/>
      <c r="T117" s="64"/>
      <c r="U117" s="64"/>
      <c r="V117" s="64"/>
      <c r="W117" s="64"/>
      <c r="X117" s="64"/>
      <c r="Y117" s="64"/>
      <c r="Z117" s="64"/>
      <c r="AA117" s="64"/>
      <c r="AB117" s="64"/>
      <c r="AC117" s="64"/>
      <c r="AD117" s="64"/>
      <c r="AE117" s="64"/>
    </row>
    <row r="118" spans="1:31" s="63" customFormat="1" ht="16.5" customHeight="1" x14ac:dyDescent="0.2">
      <c r="A118" s="32">
        <v>111</v>
      </c>
      <c r="B118" s="251" t="s">
        <v>1592</v>
      </c>
      <c r="C118" s="251"/>
      <c r="D118" s="26">
        <f t="shared" si="6"/>
        <v>1</v>
      </c>
      <c r="E118" s="93">
        <v>1</v>
      </c>
      <c r="F118" s="93"/>
      <c r="G118" s="93"/>
      <c r="H118" s="93"/>
      <c r="I118" s="93"/>
      <c r="J118" s="93"/>
      <c r="K118" s="93"/>
      <c r="L118" s="158"/>
      <c r="M118" s="64"/>
      <c r="N118" s="64"/>
      <c r="O118" s="64"/>
      <c r="P118" s="64"/>
      <c r="Q118" s="64"/>
      <c r="R118" s="64"/>
      <c r="S118" s="64"/>
      <c r="T118" s="64"/>
      <c r="U118" s="64"/>
      <c r="V118" s="64"/>
      <c r="W118" s="64"/>
      <c r="X118" s="64"/>
      <c r="Y118" s="64"/>
      <c r="Z118" s="64"/>
      <c r="AA118" s="64"/>
      <c r="AB118" s="64"/>
      <c r="AC118" s="64"/>
      <c r="AD118" s="64"/>
      <c r="AE118" s="64"/>
    </row>
    <row r="119" spans="1:31" s="63" customFormat="1" ht="33.75" customHeight="1" x14ac:dyDescent="0.2">
      <c r="A119" s="32">
        <v>112</v>
      </c>
      <c r="B119" s="251" t="s">
        <v>1593</v>
      </c>
      <c r="C119" s="251"/>
      <c r="D119" s="26">
        <f t="shared" si="6"/>
        <v>0</v>
      </c>
      <c r="E119" s="93"/>
      <c r="F119" s="93"/>
      <c r="G119" s="93"/>
      <c r="H119" s="93"/>
      <c r="I119" s="93"/>
      <c r="J119" s="93"/>
      <c r="K119" s="93"/>
      <c r="L119" s="158"/>
      <c r="M119" s="64"/>
      <c r="N119" s="64"/>
      <c r="O119" s="64"/>
      <c r="P119" s="64"/>
      <c r="Q119" s="64"/>
      <c r="R119" s="64"/>
      <c r="S119" s="64"/>
      <c r="T119" s="64"/>
      <c r="U119" s="64"/>
      <c r="V119" s="64"/>
      <c r="W119" s="64"/>
      <c r="X119" s="64"/>
      <c r="Y119" s="64"/>
      <c r="Z119" s="64"/>
      <c r="AA119" s="64"/>
      <c r="AB119" s="64"/>
      <c r="AC119" s="64"/>
      <c r="AD119" s="64"/>
      <c r="AE119" s="64"/>
    </row>
    <row r="120" spans="1:31" s="63" customFormat="1" ht="30" customHeight="1" x14ac:dyDescent="0.2">
      <c r="A120" s="32">
        <v>113</v>
      </c>
      <c r="B120" s="251" t="s">
        <v>1594</v>
      </c>
      <c r="C120" s="251"/>
      <c r="D120" s="26">
        <f t="shared" si="6"/>
        <v>1</v>
      </c>
      <c r="E120" s="93">
        <v>1</v>
      </c>
      <c r="F120" s="93"/>
      <c r="G120" s="93"/>
      <c r="H120" s="93"/>
      <c r="I120" s="93"/>
      <c r="J120" s="93"/>
      <c r="K120" s="93"/>
      <c r="L120" s="158"/>
      <c r="M120" s="64"/>
      <c r="N120" s="64"/>
      <c r="O120" s="64"/>
      <c r="P120" s="64"/>
      <c r="Q120" s="64"/>
      <c r="R120" s="64"/>
      <c r="S120" s="64"/>
      <c r="T120" s="64"/>
      <c r="U120" s="64"/>
      <c r="V120" s="64"/>
      <c r="W120" s="64"/>
      <c r="X120" s="64"/>
      <c r="Y120" s="64"/>
      <c r="Z120" s="64"/>
      <c r="AA120" s="64"/>
      <c r="AB120" s="64"/>
      <c r="AC120" s="64"/>
      <c r="AD120" s="64"/>
      <c r="AE120" s="64"/>
    </row>
    <row r="121" spans="1:31" s="159" customFormat="1" ht="30" customHeight="1" x14ac:dyDescent="0.2">
      <c r="A121" s="32">
        <v>114</v>
      </c>
      <c r="B121" s="255" t="s">
        <v>1595</v>
      </c>
      <c r="C121" s="255"/>
      <c r="D121" s="26">
        <f t="shared" si="6"/>
        <v>197</v>
      </c>
      <c r="E121" s="93">
        <v>126</v>
      </c>
      <c r="F121" s="93">
        <v>61</v>
      </c>
      <c r="G121" s="93">
        <v>61</v>
      </c>
      <c r="H121" s="93"/>
      <c r="I121" s="93"/>
      <c r="J121" s="93"/>
      <c r="K121" s="93">
        <v>10</v>
      </c>
      <c r="L121" s="158"/>
      <c r="M121" s="160"/>
      <c r="N121" s="160"/>
      <c r="O121" s="160"/>
      <c r="P121" s="160"/>
      <c r="Q121" s="160"/>
      <c r="R121" s="160"/>
      <c r="S121" s="160"/>
      <c r="T121" s="160"/>
      <c r="U121" s="160"/>
      <c r="V121" s="160"/>
      <c r="W121" s="160"/>
      <c r="X121" s="160"/>
      <c r="Y121" s="160"/>
      <c r="Z121" s="160"/>
      <c r="AA121" s="160"/>
      <c r="AB121" s="160"/>
      <c r="AC121" s="160"/>
      <c r="AD121" s="160"/>
      <c r="AE121" s="160"/>
    </row>
    <row r="122" spans="1:31" s="63" customFormat="1" ht="16.5" customHeight="1" x14ac:dyDescent="0.2">
      <c r="A122" s="32">
        <v>115</v>
      </c>
      <c r="B122" s="256" t="s">
        <v>1596</v>
      </c>
      <c r="C122" s="256"/>
      <c r="D122" s="26">
        <f t="shared" si="6"/>
        <v>7</v>
      </c>
      <c r="E122" s="93">
        <v>3</v>
      </c>
      <c r="F122" s="93">
        <v>3</v>
      </c>
      <c r="G122" s="93">
        <v>3</v>
      </c>
      <c r="H122" s="93"/>
      <c r="I122" s="93"/>
      <c r="J122" s="93"/>
      <c r="K122" s="93">
        <v>1</v>
      </c>
      <c r="L122" s="158"/>
      <c r="M122" s="64"/>
      <c r="N122" s="64"/>
      <c r="O122" s="64"/>
      <c r="P122" s="64"/>
      <c r="Q122" s="64"/>
      <c r="R122" s="64"/>
      <c r="S122" s="64"/>
      <c r="T122" s="64"/>
      <c r="U122" s="64"/>
      <c r="V122" s="64"/>
      <c r="W122" s="64"/>
      <c r="X122" s="64"/>
      <c r="Y122" s="64"/>
      <c r="Z122" s="64"/>
      <c r="AA122" s="64"/>
      <c r="AB122" s="64"/>
      <c r="AC122" s="64"/>
      <c r="AD122" s="64"/>
      <c r="AE122" s="64"/>
    </row>
    <row r="123" spans="1:31" s="63" customFormat="1" ht="30" customHeight="1" x14ac:dyDescent="0.2">
      <c r="A123" s="32">
        <v>116</v>
      </c>
      <c r="B123" s="257" t="s">
        <v>1605</v>
      </c>
      <c r="C123" s="258"/>
      <c r="D123" s="26">
        <f t="shared" si="6"/>
        <v>0</v>
      </c>
      <c r="E123" s="93"/>
      <c r="F123" s="93"/>
      <c r="G123" s="93"/>
      <c r="H123" s="93"/>
      <c r="I123" s="93"/>
      <c r="J123" s="93"/>
      <c r="K123" s="93"/>
      <c r="L123" s="158"/>
      <c r="M123" s="64"/>
      <c r="N123" s="64"/>
      <c r="O123" s="64"/>
      <c r="P123" s="64"/>
      <c r="Q123" s="64"/>
      <c r="R123" s="64"/>
      <c r="S123" s="64"/>
      <c r="T123" s="64"/>
      <c r="U123" s="64"/>
      <c r="V123" s="64"/>
      <c r="W123" s="64"/>
      <c r="X123" s="64"/>
      <c r="Y123" s="64"/>
      <c r="Z123" s="64"/>
      <c r="AA123" s="64"/>
      <c r="AB123" s="64"/>
      <c r="AC123" s="64"/>
      <c r="AD123" s="64"/>
      <c r="AE123" s="64"/>
    </row>
    <row r="124" spans="1:31" s="159" customFormat="1" ht="16.5" customHeight="1" x14ac:dyDescent="0.2">
      <c r="A124" s="32">
        <v>117</v>
      </c>
      <c r="B124" s="255" t="s">
        <v>102</v>
      </c>
      <c r="C124" s="255"/>
      <c r="D124" s="26">
        <f t="shared" si="6"/>
        <v>13</v>
      </c>
      <c r="E124" s="93">
        <v>9</v>
      </c>
      <c r="F124" s="93">
        <v>4</v>
      </c>
      <c r="G124" s="93">
        <v>4</v>
      </c>
      <c r="H124" s="93"/>
      <c r="I124" s="93"/>
      <c r="J124" s="93"/>
      <c r="K124" s="93"/>
      <c r="L124" s="158"/>
      <c r="M124" s="160"/>
      <c r="N124" s="160"/>
      <c r="O124" s="160"/>
      <c r="P124" s="160"/>
      <c r="Q124" s="160"/>
      <c r="R124" s="160"/>
      <c r="S124" s="160"/>
      <c r="T124" s="160"/>
      <c r="U124" s="160"/>
      <c r="V124" s="160"/>
      <c r="W124" s="160"/>
      <c r="X124" s="160"/>
      <c r="Y124" s="160"/>
      <c r="Z124" s="160"/>
      <c r="AA124" s="160"/>
      <c r="AB124" s="160"/>
      <c r="AC124" s="160"/>
      <c r="AD124" s="160"/>
      <c r="AE124" s="160"/>
    </row>
    <row r="125" spans="1:31" s="63" customFormat="1" ht="45" customHeight="1" x14ac:dyDescent="0.2">
      <c r="A125" s="7"/>
      <c r="D125" s="64"/>
      <c r="E125" s="64"/>
      <c r="F125" s="64"/>
      <c r="G125" s="64"/>
      <c r="H125" s="64"/>
      <c r="I125" s="64"/>
      <c r="J125" s="96"/>
      <c r="K125" s="96"/>
      <c r="L125" s="96"/>
      <c r="M125" s="64"/>
      <c r="N125" s="64"/>
      <c r="O125" s="64"/>
      <c r="P125" s="64"/>
      <c r="Q125" s="64"/>
      <c r="R125" s="64"/>
      <c r="S125" s="64"/>
      <c r="T125" s="64"/>
      <c r="U125" s="64"/>
      <c r="V125" s="64"/>
      <c r="W125" s="64"/>
      <c r="X125" s="64"/>
      <c r="Y125" s="64"/>
      <c r="Z125" s="64"/>
      <c r="AA125" s="64"/>
      <c r="AB125" s="64"/>
      <c r="AC125" s="64"/>
      <c r="AD125" s="64"/>
      <c r="AE125" s="64"/>
    </row>
    <row r="126" spans="1:31" s="63" customFormat="1" ht="45" customHeight="1" x14ac:dyDescent="0.2">
      <c r="A126" s="7"/>
      <c r="D126" s="64"/>
      <c r="E126" s="64"/>
      <c r="F126" s="64"/>
      <c r="G126" s="64"/>
      <c r="H126" s="64"/>
      <c r="I126" s="64"/>
      <c r="J126" s="96"/>
      <c r="K126" s="96"/>
      <c r="L126" s="96"/>
      <c r="M126" s="64"/>
      <c r="N126" s="64"/>
      <c r="O126" s="64"/>
      <c r="P126" s="64"/>
      <c r="Q126" s="64"/>
      <c r="R126" s="64"/>
      <c r="S126" s="64"/>
      <c r="T126" s="64"/>
      <c r="U126" s="64"/>
      <c r="V126" s="64"/>
      <c r="W126" s="64"/>
      <c r="X126" s="64"/>
      <c r="Y126" s="64"/>
      <c r="Z126" s="64"/>
      <c r="AA126" s="64"/>
      <c r="AB126" s="64"/>
      <c r="AC126" s="64"/>
      <c r="AD126" s="64"/>
      <c r="AE126" s="64"/>
    </row>
    <row r="127" spans="1:31" ht="45" customHeight="1" x14ac:dyDescent="0.2">
      <c r="D127" s="66"/>
      <c r="E127" s="66"/>
      <c r="F127" s="66"/>
      <c r="G127" s="66"/>
      <c r="H127" s="66"/>
      <c r="I127" s="66"/>
      <c r="J127" s="97"/>
      <c r="K127" s="97"/>
      <c r="L127" s="97"/>
      <c r="M127" s="66"/>
      <c r="N127" s="66"/>
      <c r="O127" s="66"/>
      <c r="P127" s="66"/>
      <c r="Q127" s="66"/>
      <c r="R127" s="66"/>
      <c r="S127" s="66"/>
      <c r="T127" s="66"/>
      <c r="U127" s="66"/>
      <c r="V127" s="66"/>
      <c r="W127" s="66"/>
      <c r="X127" s="66"/>
      <c r="Y127" s="66"/>
      <c r="Z127" s="66"/>
      <c r="AA127" s="66"/>
      <c r="AB127" s="66"/>
      <c r="AC127" s="66"/>
      <c r="AD127" s="66"/>
      <c r="AE127" s="66"/>
    </row>
    <row r="128" spans="1:31" ht="45" customHeight="1" x14ac:dyDescent="0.2">
      <c r="D128" s="66"/>
      <c r="E128" s="66"/>
      <c r="F128" s="66"/>
      <c r="G128" s="66"/>
      <c r="H128" s="66"/>
      <c r="I128" s="66"/>
      <c r="J128" s="97"/>
      <c r="K128" s="97"/>
      <c r="L128" s="97"/>
      <c r="M128" s="66"/>
      <c r="N128" s="66"/>
      <c r="O128" s="66"/>
      <c r="P128" s="66"/>
      <c r="Q128" s="66"/>
      <c r="R128" s="66"/>
      <c r="S128" s="66"/>
      <c r="T128" s="66"/>
      <c r="U128" s="66"/>
      <c r="V128" s="66"/>
      <c r="W128" s="66"/>
      <c r="X128" s="66"/>
      <c r="Y128" s="66"/>
      <c r="Z128" s="66"/>
      <c r="AA128" s="66"/>
      <c r="AB128" s="66"/>
      <c r="AC128" s="66"/>
      <c r="AD128" s="66"/>
      <c r="AE128" s="66"/>
    </row>
    <row r="129" spans="4:31" ht="45" customHeight="1" x14ac:dyDescent="0.2">
      <c r="D129" s="66"/>
      <c r="E129" s="66"/>
      <c r="F129" s="66"/>
      <c r="G129" s="66"/>
      <c r="H129" s="66"/>
      <c r="I129" s="66"/>
      <c r="J129" s="97"/>
      <c r="K129" s="97"/>
      <c r="L129" s="97"/>
      <c r="M129" s="66"/>
      <c r="N129" s="66"/>
      <c r="O129" s="66"/>
      <c r="P129" s="66"/>
      <c r="Q129" s="66"/>
      <c r="R129" s="66"/>
      <c r="S129" s="66"/>
      <c r="T129" s="66"/>
      <c r="U129" s="66"/>
      <c r="V129" s="66"/>
      <c r="W129" s="66"/>
      <c r="X129" s="66"/>
      <c r="Y129" s="66"/>
      <c r="Z129" s="66"/>
      <c r="AA129" s="66"/>
      <c r="AB129" s="66"/>
      <c r="AC129" s="66"/>
      <c r="AD129" s="66"/>
      <c r="AE129" s="66"/>
    </row>
    <row r="130" spans="4:31" ht="45" customHeight="1" x14ac:dyDescent="0.2">
      <c r="D130" s="66"/>
      <c r="E130" s="66"/>
      <c r="F130" s="66"/>
      <c r="G130" s="66"/>
      <c r="H130" s="66"/>
      <c r="I130" s="66"/>
      <c r="J130" s="97"/>
      <c r="K130" s="97"/>
      <c r="L130" s="97"/>
      <c r="M130" s="66"/>
      <c r="N130" s="66"/>
      <c r="O130" s="66"/>
      <c r="P130" s="66"/>
      <c r="Q130" s="66"/>
      <c r="R130" s="66"/>
      <c r="S130" s="66"/>
      <c r="T130" s="66"/>
      <c r="U130" s="66"/>
      <c r="V130" s="66"/>
      <c r="W130" s="66"/>
      <c r="X130" s="66"/>
      <c r="Y130" s="66"/>
      <c r="Z130" s="66"/>
      <c r="AA130" s="66"/>
      <c r="AB130" s="66"/>
      <c r="AC130" s="66"/>
      <c r="AD130" s="66"/>
      <c r="AE130" s="66"/>
    </row>
    <row r="131" spans="4:31" ht="45" customHeight="1" x14ac:dyDescent="0.2">
      <c r="D131" s="66"/>
      <c r="E131" s="66"/>
      <c r="F131" s="66"/>
      <c r="G131" s="66"/>
      <c r="H131" s="66"/>
      <c r="I131" s="66"/>
      <c r="J131" s="97"/>
      <c r="K131" s="97"/>
      <c r="L131" s="97"/>
      <c r="M131" s="66"/>
      <c r="N131" s="66"/>
      <c r="O131" s="66"/>
      <c r="P131" s="66"/>
      <c r="Q131" s="66"/>
      <c r="R131" s="66"/>
      <c r="S131" s="66"/>
      <c r="T131" s="66"/>
      <c r="U131" s="66"/>
      <c r="V131" s="66"/>
      <c r="W131" s="66"/>
      <c r="X131" s="66"/>
      <c r="Y131" s="66"/>
      <c r="Z131" s="66"/>
      <c r="AA131" s="66"/>
      <c r="AB131" s="66"/>
      <c r="AC131" s="66"/>
      <c r="AD131" s="66"/>
      <c r="AE131" s="66"/>
    </row>
    <row r="132" spans="4:31" ht="45" customHeight="1" x14ac:dyDescent="0.2">
      <c r="D132" s="66"/>
      <c r="E132" s="66"/>
      <c r="F132" s="66"/>
      <c r="G132" s="66"/>
      <c r="H132" s="66"/>
      <c r="I132" s="66"/>
      <c r="J132" s="97"/>
      <c r="K132" s="97"/>
      <c r="L132" s="97"/>
      <c r="M132" s="66"/>
      <c r="N132" s="66"/>
      <c r="O132" s="66"/>
      <c r="P132" s="66"/>
      <c r="Q132" s="66"/>
      <c r="R132" s="66"/>
      <c r="S132" s="66"/>
      <c r="T132" s="66"/>
      <c r="U132" s="66"/>
      <c r="V132" s="66"/>
      <c r="W132" s="66"/>
      <c r="X132" s="66"/>
      <c r="Y132" s="66"/>
      <c r="Z132" s="66"/>
      <c r="AA132" s="66"/>
      <c r="AB132" s="66"/>
      <c r="AC132" s="66"/>
      <c r="AD132" s="66"/>
      <c r="AE132" s="66"/>
    </row>
    <row r="133" spans="4:31" ht="45" customHeight="1" x14ac:dyDescent="0.2">
      <c r="D133" s="66"/>
      <c r="E133" s="66"/>
      <c r="F133" s="66"/>
      <c r="G133" s="66"/>
      <c r="H133" s="66"/>
      <c r="I133" s="66"/>
      <c r="J133" s="97"/>
      <c r="K133" s="97"/>
      <c r="L133" s="97"/>
      <c r="M133" s="66"/>
      <c r="N133" s="66"/>
      <c r="O133" s="66"/>
      <c r="P133" s="66"/>
      <c r="Q133" s="66"/>
      <c r="R133" s="66"/>
      <c r="S133" s="66"/>
      <c r="T133" s="66"/>
      <c r="U133" s="66"/>
      <c r="V133" s="66"/>
      <c r="W133" s="66"/>
      <c r="X133" s="66"/>
      <c r="Y133" s="66"/>
      <c r="Z133" s="66"/>
      <c r="AA133" s="66"/>
      <c r="AB133" s="66"/>
      <c r="AC133" s="66"/>
      <c r="AD133" s="66"/>
      <c r="AE133" s="66"/>
    </row>
    <row r="134" spans="4:31" ht="45" customHeight="1" x14ac:dyDescent="0.2">
      <c r="D134" s="66"/>
      <c r="E134" s="66"/>
      <c r="F134" s="66"/>
      <c r="G134" s="66"/>
      <c r="H134" s="66"/>
      <c r="I134" s="66"/>
      <c r="J134" s="97"/>
      <c r="K134" s="97"/>
      <c r="L134" s="97"/>
      <c r="M134" s="66"/>
      <c r="N134" s="66"/>
      <c r="O134" s="66"/>
      <c r="P134" s="66"/>
      <c r="Q134" s="66"/>
      <c r="R134" s="66"/>
      <c r="S134" s="66"/>
      <c r="T134" s="66"/>
      <c r="U134" s="66"/>
      <c r="V134" s="66"/>
      <c r="W134" s="66"/>
      <c r="X134" s="66"/>
      <c r="Y134" s="66"/>
      <c r="Z134" s="66"/>
      <c r="AA134" s="66"/>
      <c r="AB134" s="66"/>
      <c r="AC134" s="66"/>
      <c r="AD134" s="66"/>
      <c r="AE134" s="66"/>
    </row>
    <row r="135" spans="4:31" ht="45" customHeight="1" x14ac:dyDescent="0.2">
      <c r="D135" s="66"/>
      <c r="E135" s="66"/>
      <c r="F135" s="66"/>
      <c r="G135" s="66"/>
      <c r="H135" s="66"/>
      <c r="I135" s="66"/>
      <c r="J135" s="97"/>
      <c r="K135" s="97"/>
      <c r="L135" s="97"/>
      <c r="M135" s="66"/>
      <c r="N135" s="66"/>
      <c r="O135" s="66"/>
      <c r="P135" s="66"/>
      <c r="Q135" s="66"/>
      <c r="R135" s="66"/>
      <c r="S135" s="66"/>
      <c r="T135" s="66"/>
      <c r="U135" s="66"/>
      <c r="V135" s="66"/>
      <c r="W135" s="66"/>
      <c r="X135" s="66"/>
      <c r="Y135" s="66"/>
      <c r="Z135" s="66"/>
      <c r="AA135" s="66"/>
      <c r="AB135" s="66"/>
      <c r="AC135" s="66"/>
      <c r="AD135" s="66"/>
      <c r="AE135" s="66"/>
    </row>
    <row r="136" spans="4:31" ht="45" customHeight="1" x14ac:dyDescent="0.2">
      <c r="D136" s="66"/>
      <c r="E136" s="66"/>
      <c r="F136" s="66"/>
      <c r="G136" s="66"/>
      <c r="H136" s="66"/>
      <c r="I136" s="66"/>
      <c r="J136" s="97"/>
      <c r="K136" s="97"/>
      <c r="L136" s="97"/>
      <c r="M136" s="66"/>
      <c r="N136" s="66"/>
      <c r="O136" s="66"/>
      <c r="P136" s="66"/>
      <c r="Q136" s="66"/>
      <c r="R136" s="66"/>
      <c r="S136" s="66"/>
      <c r="T136" s="66"/>
      <c r="U136" s="66"/>
      <c r="V136" s="66"/>
      <c r="W136" s="66"/>
      <c r="X136" s="66"/>
      <c r="Y136" s="66"/>
      <c r="Z136" s="66"/>
      <c r="AA136" s="66"/>
      <c r="AB136" s="66"/>
      <c r="AC136" s="66"/>
      <c r="AD136" s="66"/>
      <c r="AE136" s="66"/>
    </row>
    <row r="137" spans="4:31" ht="45" customHeight="1" x14ac:dyDescent="0.2">
      <c r="D137" s="66"/>
      <c r="E137" s="66"/>
      <c r="F137" s="66"/>
      <c r="G137" s="66"/>
      <c r="H137" s="66"/>
      <c r="I137" s="66"/>
      <c r="J137" s="97"/>
      <c r="K137" s="97"/>
      <c r="L137" s="97"/>
      <c r="M137" s="66"/>
      <c r="N137" s="66"/>
      <c r="O137" s="66"/>
      <c r="P137" s="66"/>
      <c r="Q137" s="66"/>
      <c r="R137" s="66"/>
      <c r="S137" s="66"/>
      <c r="T137" s="66"/>
      <c r="U137" s="66"/>
      <c r="V137" s="66"/>
      <c r="W137" s="66"/>
      <c r="X137" s="66"/>
      <c r="Y137" s="66"/>
      <c r="Z137" s="66"/>
      <c r="AA137" s="66"/>
      <c r="AB137" s="66"/>
      <c r="AC137" s="66"/>
      <c r="AD137" s="66"/>
      <c r="AE137" s="66"/>
    </row>
    <row r="138" spans="4:31" ht="45" customHeight="1" x14ac:dyDescent="0.2">
      <c r="D138" s="66"/>
      <c r="E138" s="66"/>
      <c r="F138" s="66"/>
      <c r="G138" s="66"/>
      <c r="H138" s="66"/>
      <c r="I138" s="66"/>
      <c r="J138" s="97"/>
      <c r="K138" s="97"/>
      <c r="L138" s="97"/>
      <c r="M138" s="66"/>
      <c r="N138" s="66"/>
      <c r="O138" s="66"/>
      <c r="P138" s="66"/>
      <c r="Q138" s="66"/>
      <c r="R138" s="66"/>
      <c r="S138" s="66"/>
      <c r="T138" s="66"/>
      <c r="U138" s="66"/>
      <c r="V138" s="66"/>
      <c r="W138" s="66"/>
      <c r="X138" s="66"/>
      <c r="Y138" s="66"/>
      <c r="Z138" s="66"/>
      <c r="AA138" s="66"/>
      <c r="AB138" s="66"/>
      <c r="AC138" s="66"/>
      <c r="AD138" s="66"/>
      <c r="AE138" s="66"/>
    </row>
    <row r="139" spans="4:31" ht="45" customHeight="1" x14ac:dyDescent="0.2">
      <c r="D139" s="66"/>
      <c r="E139" s="66"/>
      <c r="F139" s="66"/>
      <c r="G139" s="66"/>
      <c r="H139" s="66"/>
      <c r="I139" s="66"/>
      <c r="J139" s="97"/>
      <c r="K139" s="97"/>
      <c r="L139" s="97"/>
      <c r="M139" s="66"/>
      <c r="N139" s="66"/>
      <c r="O139" s="66"/>
      <c r="P139" s="66"/>
      <c r="Q139" s="66"/>
      <c r="R139" s="66"/>
      <c r="S139" s="66"/>
      <c r="T139" s="66"/>
      <c r="U139" s="66"/>
      <c r="V139" s="66"/>
      <c r="W139" s="66"/>
      <c r="X139" s="66"/>
      <c r="Y139" s="66"/>
      <c r="Z139" s="66"/>
      <c r="AA139" s="66"/>
      <c r="AB139" s="66"/>
      <c r="AC139" s="66"/>
      <c r="AD139" s="66"/>
      <c r="AE139" s="66"/>
    </row>
    <row r="140" spans="4:31" ht="45" customHeight="1" x14ac:dyDescent="0.2">
      <c r="D140" s="66"/>
      <c r="E140" s="66"/>
      <c r="F140" s="66"/>
      <c r="G140" s="66"/>
      <c r="H140" s="66"/>
      <c r="I140" s="66"/>
      <c r="J140" s="97"/>
      <c r="K140" s="97"/>
      <c r="L140" s="97"/>
      <c r="M140" s="66"/>
      <c r="N140" s="66"/>
      <c r="O140" s="66"/>
      <c r="P140" s="66"/>
      <c r="Q140" s="66"/>
      <c r="R140" s="66"/>
      <c r="S140" s="66"/>
      <c r="T140" s="66"/>
      <c r="U140" s="66"/>
      <c r="V140" s="66"/>
      <c r="W140" s="66"/>
      <c r="X140" s="66"/>
      <c r="Y140" s="66"/>
      <c r="Z140" s="66"/>
      <c r="AA140" s="66"/>
      <c r="AB140" s="66"/>
      <c r="AC140" s="66"/>
      <c r="AD140" s="66"/>
      <c r="AE140" s="66"/>
    </row>
    <row r="141" spans="4:31" ht="45" customHeight="1" x14ac:dyDescent="0.2">
      <c r="D141" s="66"/>
      <c r="E141" s="66"/>
      <c r="F141" s="66"/>
      <c r="G141" s="66"/>
      <c r="H141" s="66"/>
      <c r="I141" s="66"/>
      <c r="J141" s="97"/>
      <c r="K141" s="97"/>
      <c r="L141" s="97"/>
      <c r="M141" s="66"/>
      <c r="N141" s="66"/>
      <c r="O141" s="66"/>
      <c r="P141" s="66"/>
      <c r="Q141" s="66"/>
      <c r="R141" s="66"/>
      <c r="S141" s="66"/>
      <c r="T141" s="66"/>
      <c r="U141" s="66"/>
      <c r="V141" s="66"/>
      <c r="W141" s="66"/>
      <c r="X141" s="66"/>
      <c r="Y141" s="66"/>
      <c r="Z141" s="66"/>
      <c r="AA141" s="66"/>
      <c r="AB141" s="66"/>
      <c r="AC141" s="66"/>
      <c r="AD141" s="66"/>
      <c r="AE141" s="66"/>
    </row>
    <row r="142" spans="4:31" ht="45" customHeight="1" x14ac:dyDescent="0.2">
      <c r="D142" s="66"/>
      <c r="E142" s="66"/>
      <c r="F142" s="66"/>
      <c r="G142" s="66"/>
      <c r="H142" s="66"/>
      <c r="I142" s="66"/>
      <c r="J142" s="97"/>
      <c r="K142" s="97"/>
      <c r="L142" s="97"/>
      <c r="M142" s="66"/>
      <c r="N142" s="66"/>
      <c r="O142" s="66"/>
      <c r="P142" s="66"/>
      <c r="Q142" s="66"/>
      <c r="R142" s="66"/>
      <c r="S142" s="66"/>
      <c r="T142" s="66"/>
      <c r="U142" s="66"/>
      <c r="V142" s="66"/>
      <c r="W142" s="66"/>
      <c r="X142" s="66"/>
      <c r="Y142" s="66"/>
      <c r="Z142" s="66"/>
      <c r="AA142" s="66"/>
      <c r="AB142" s="66"/>
      <c r="AC142" s="66"/>
      <c r="AD142" s="66"/>
      <c r="AE142" s="66"/>
    </row>
    <row r="143" spans="4:31" ht="45" customHeight="1" x14ac:dyDescent="0.2">
      <c r="D143" s="66"/>
      <c r="E143" s="66"/>
      <c r="F143" s="66"/>
      <c r="G143" s="66"/>
      <c r="H143" s="66"/>
      <c r="I143" s="66"/>
      <c r="J143" s="97"/>
      <c r="K143" s="97"/>
      <c r="L143" s="97"/>
      <c r="M143" s="66"/>
      <c r="N143" s="66"/>
      <c r="O143" s="66"/>
      <c r="P143" s="66"/>
      <c r="Q143" s="66"/>
      <c r="R143" s="66"/>
      <c r="S143" s="66"/>
      <c r="T143" s="66"/>
      <c r="U143" s="66"/>
      <c r="V143" s="66"/>
      <c r="W143" s="66"/>
      <c r="X143" s="66"/>
      <c r="Y143" s="66"/>
      <c r="Z143" s="66"/>
      <c r="AA143" s="66"/>
      <c r="AB143" s="66"/>
      <c r="AC143" s="66"/>
      <c r="AD143" s="66"/>
      <c r="AE143" s="66"/>
    </row>
    <row r="144" spans="4:31" ht="45" customHeight="1" x14ac:dyDescent="0.2">
      <c r="D144" s="66"/>
      <c r="E144" s="66"/>
      <c r="F144" s="66"/>
      <c r="G144" s="66"/>
      <c r="H144" s="66"/>
      <c r="I144" s="66"/>
      <c r="J144" s="97"/>
      <c r="K144" s="97"/>
      <c r="L144" s="97"/>
      <c r="M144" s="66"/>
      <c r="N144" s="66"/>
      <c r="O144" s="66"/>
      <c r="P144" s="66"/>
      <c r="Q144" s="66"/>
      <c r="R144" s="66"/>
      <c r="S144" s="66"/>
      <c r="T144" s="66"/>
      <c r="U144" s="66"/>
      <c r="V144" s="66"/>
      <c r="W144" s="66"/>
      <c r="X144" s="66"/>
      <c r="Y144" s="66"/>
      <c r="Z144" s="66"/>
      <c r="AA144" s="66"/>
      <c r="AB144" s="66"/>
      <c r="AC144" s="66"/>
      <c r="AD144" s="66"/>
      <c r="AE144" s="66"/>
    </row>
    <row r="145" spans="4:31" ht="45" customHeight="1" x14ac:dyDescent="0.2">
      <c r="D145" s="66"/>
      <c r="E145" s="66"/>
      <c r="F145" s="66"/>
      <c r="G145" s="66"/>
      <c r="H145" s="66"/>
      <c r="I145" s="66"/>
      <c r="J145" s="97"/>
      <c r="K145" s="97"/>
      <c r="L145" s="97"/>
      <c r="M145" s="66"/>
      <c r="N145" s="66"/>
      <c r="O145" s="66"/>
      <c r="P145" s="66"/>
      <c r="Q145" s="66"/>
      <c r="R145" s="66"/>
      <c r="S145" s="66"/>
      <c r="T145" s="66"/>
      <c r="U145" s="66"/>
      <c r="V145" s="66"/>
      <c r="W145" s="66"/>
      <c r="X145" s="66"/>
      <c r="Y145" s="66"/>
      <c r="Z145" s="66"/>
      <c r="AA145" s="66"/>
      <c r="AB145" s="66"/>
      <c r="AC145" s="66"/>
      <c r="AD145" s="66"/>
      <c r="AE145" s="66"/>
    </row>
    <row r="146" spans="4:31" ht="45" customHeight="1" x14ac:dyDescent="0.2">
      <c r="D146" s="66"/>
      <c r="E146" s="66"/>
      <c r="F146" s="66"/>
      <c r="G146" s="66"/>
      <c r="H146" s="66"/>
      <c r="I146" s="66"/>
      <c r="J146" s="97"/>
      <c r="K146" s="97"/>
      <c r="L146" s="97"/>
      <c r="M146" s="66"/>
      <c r="N146" s="66"/>
      <c r="O146" s="66"/>
      <c r="P146" s="66"/>
      <c r="Q146" s="66"/>
      <c r="R146" s="66"/>
      <c r="S146" s="66"/>
      <c r="T146" s="66"/>
      <c r="U146" s="66"/>
      <c r="V146" s="66"/>
      <c r="W146" s="66"/>
      <c r="X146" s="66"/>
      <c r="Y146" s="66"/>
      <c r="Z146" s="66"/>
      <c r="AA146" s="66"/>
      <c r="AB146" s="66"/>
      <c r="AC146" s="66"/>
      <c r="AD146" s="66"/>
      <c r="AE146" s="66"/>
    </row>
    <row r="147" spans="4:31" ht="45" customHeight="1" x14ac:dyDescent="0.2">
      <c r="D147" s="66"/>
      <c r="E147" s="66"/>
      <c r="F147" s="66"/>
      <c r="G147" s="66"/>
      <c r="H147" s="66"/>
      <c r="I147" s="66"/>
      <c r="J147" s="97"/>
      <c r="K147" s="97"/>
      <c r="L147" s="97"/>
      <c r="M147" s="66"/>
      <c r="N147" s="66"/>
      <c r="O147" s="66"/>
      <c r="P147" s="66"/>
      <c r="Q147" s="66"/>
      <c r="R147" s="66"/>
      <c r="S147" s="66"/>
      <c r="T147" s="66"/>
      <c r="U147" s="66"/>
      <c r="V147" s="66"/>
      <c r="W147" s="66"/>
      <c r="X147" s="66"/>
      <c r="Y147" s="66"/>
      <c r="Z147" s="66"/>
      <c r="AA147" s="66"/>
      <c r="AB147" s="66"/>
      <c r="AC147" s="66"/>
      <c r="AD147" s="66"/>
      <c r="AE147" s="66"/>
    </row>
    <row r="148" spans="4:31" ht="45" customHeight="1" x14ac:dyDescent="0.2">
      <c r="D148" s="66"/>
      <c r="E148" s="66"/>
      <c r="F148" s="66"/>
      <c r="G148" s="66"/>
      <c r="H148" s="66"/>
      <c r="I148" s="66"/>
      <c r="J148" s="97"/>
      <c r="K148" s="97"/>
      <c r="L148" s="97"/>
      <c r="M148" s="66"/>
      <c r="N148" s="66"/>
      <c r="O148" s="66"/>
      <c r="P148" s="66"/>
      <c r="Q148" s="66"/>
      <c r="R148" s="66"/>
      <c r="S148" s="66"/>
      <c r="T148" s="66"/>
      <c r="U148" s="66"/>
      <c r="V148" s="66"/>
      <c r="W148" s="66"/>
      <c r="X148" s="66"/>
      <c r="Y148" s="66"/>
      <c r="Z148" s="66"/>
      <c r="AA148" s="66"/>
      <c r="AB148" s="66"/>
      <c r="AC148" s="66"/>
      <c r="AD148" s="66"/>
      <c r="AE148" s="66"/>
    </row>
    <row r="149" spans="4:31" ht="45" customHeight="1" x14ac:dyDescent="0.2">
      <c r="D149" s="66"/>
      <c r="E149" s="66"/>
      <c r="F149" s="66"/>
      <c r="G149" s="66"/>
      <c r="H149" s="66"/>
      <c r="I149" s="66"/>
      <c r="J149" s="97"/>
      <c r="K149" s="97"/>
      <c r="L149" s="97"/>
      <c r="M149" s="66"/>
      <c r="N149" s="66"/>
      <c r="O149" s="66"/>
      <c r="P149" s="66"/>
      <c r="Q149" s="66"/>
      <c r="R149" s="66"/>
      <c r="S149" s="66"/>
      <c r="T149" s="66"/>
      <c r="U149" s="66"/>
      <c r="V149" s="66"/>
      <c r="W149" s="66"/>
      <c r="X149" s="66"/>
      <c r="Y149" s="66"/>
      <c r="Z149" s="66"/>
      <c r="AA149" s="66"/>
      <c r="AB149" s="66"/>
      <c r="AC149" s="66"/>
      <c r="AD149" s="66"/>
      <c r="AE149" s="66"/>
    </row>
    <row r="150" spans="4:31" ht="45" customHeight="1" x14ac:dyDescent="0.2">
      <c r="D150" s="66"/>
      <c r="E150" s="66"/>
      <c r="F150" s="66"/>
      <c r="G150" s="66"/>
      <c r="H150" s="66"/>
      <c r="I150" s="66"/>
      <c r="J150" s="97"/>
      <c r="K150" s="97"/>
      <c r="L150" s="97"/>
      <c r="M150" s="66"/>
      <c r="N150" s="66"/>
      <c r="O150" s="66"/>
      <c r="P150" s="66"/>
      <c r="Q150" s="66"/>
      <c r="R150" s="66"/>
      <c r="S150" s="66"/>
      <c r="T150" s="66"/>
      <c r="U150" s="66"/>
      <c r="V150" s="66"/>
      <c r="W150" s="66"/>
      <c r="X150" s="66"/>
      <c r="Y150" s="66"/>
      <c r="Z150" s="66"/>
      <c r="AA150" s="66"/>
      <c r="AB150" s="66"/>
      <c r="AC150" s="66"/>
      <c r="AD150" s="66"/>
      <c r="AE150" s="66"/>
    </row>
    <row r="151" spans="4:31" ht="45" customHeight="1" x14ac:dyDescent="0.2">
      <c r="D151" s="66"/>
      <c r="E151" s="66"/>
      <c r="F151" s="66"/>
      <c r="G151" s="66"/>
      <c r="H151" s="66"/>
      <c r="I151" s="66"/>
      <c r="J151" s="97"/>
      <c r="K151" s="97"/>
      <c r="L151" s="97"/>
      <c r="M151" s="66"/>
      <c r="N151" s="66"/>
      <c r="O151" s="66"/>
      <c r="P151" s="66"/>
      <c r="Q151" s="66"/>
      <c r="R151" s="66"/>
      <c r="S151" s="66"/>
      <c r="T151" s="66"/>
      <c r="U151" s="66"/>
      <c r="V151" s="66"/>
      <c r="W151" s="66"/>
      <c r="X151" s="66"/>
      <c r="Y151" s="66"/>
      <c r="Z151" s="66"/>
      <c r="AA151" s="66"/>
      <c r="AB151" s="66"/>
      <c r="AC151" s="66"/>
      <c r="AD151" s="66"/>
      <c r="AE151" s="66"/>
    </row>
    <row r="152" spans="4:31" ht="45" customHeight="1" x14ac:dyDescent="0.2">
      <c r="D152" s="66"/>
      <c r="E152" s="66"/>
      <c r="F152" s="66"/>
      <c r="G152" s="66"/>
      <c r="H152" s="66"/>
      <c r="I152" s="66"/>
      <c r="J152" s="97"/>
      <c r="K152" s="97"/>
      <c r="L152" s="97"/>
      <c r="M152" s="66"/>
      <c r="N152" s="66"/>
      <c r="O152" s="66"/>
      <c r="P152" s="66"/>
      <c r="Q152" s="66"/>
      <c r="R152" s="66"/>
      <c r="S152" s="66"/>
      <c r="T152" s="66"/>
      <c r="U152" s="66"/>
      <c r="V152" s="66"/>
      <c r="W152" s="66"/>
      <c r="X152" s="66"/>
      <c r="Y152" s="66"/>
      <c r="Z152" s="66"/>
      <c r="AA152" s="66"/>
      <c r="AB152" s="66"/>
      <c r="AC152" s="66"/>
      <c r="AD152" s="66"/>
      <c r="AE152" s="66"/>
    </row>
    <row r="153" spans="4:31" ht="45" customHeight="1" x14ac:dyDescent="0.2">
      <c r="D153" s="66"/>
      <c r="E153" s="66"/>
      <c r="F153" s="66"/>
      <c r="G153" s="66"/>
      <c r="H153" s="66"/>
      <c r="I153" s="66"/>
      <c r="J153" s="97"/>
      <c r="K153" s="97"/>
      <c r="L153" s="97"/>
      <c r="M153" s="66"/>
      <c r="N153" s="66"/>
      <c r="O153" s="66"/>
      <c r="P153" s="66"/>
      <c r="Q153" s="66"/>
      <c r="R153" s="66"/>
      <c r="S153" s="66"/>
      <c r="T153" s="66"/>
      <c r="U153" s="66"/>
      <c r="V153" s="66"/>
      <c r="W153" s="66"/>
      <c r="X153" s="66"/>
      <c r="Y153" s="66"/>
      <c r="Z153" s="66"/>
      <c r="AA153" s="66"/>
      <c r="AB153" s="66"/>
      <c r="AC153" s="66"/>
      <c r="AD153" s="66"/>
      <c r="AE153" s="66"/>
    </row>
    <row r="154" spans="4:31" ht="45" customHeight="1" x14ac:dyDescent="0.2">
      <c r="D154" s="66"/>
      <c r="E154" s="66"/>
      <c r="F154" s="66"/>
      <c r="G154" s="66"/>
      <c r="H154" s="66"/>
      <c r="I154" s="66"/>
      <c r="J154" s="97"/>
      <c r="K154" s="97"/>
      <c r="L154" s="97"/>
      <c r="M154" s="66"/>
      <c r="N154" s="66"/>
      <c r="O154" s="66"/>
      <c r="P154" s="66"/>
      <c r="Q154" s="66"/>
      <c r="R154" s="66"/>
      <c r="S154" s="66"/>
      <c r="T154" s="66"/>
      <c r="U154" s="66"/>
      <c r="V154" s="66"/>
      <c r="W154" s="66"/>
      <c r="X154" s="66"/>
      <c r="Y154" s="66"/>
      <c r="Z154" s="66"/>
      <c r="AA154" s="66"/>
      <c r="AB154" s="66"/>
      <c r="AC154" s="66"/>
      <c r="AD154" s="66"/>
      <c r="AE154" s="66"/>
    </row>
    <row r="155" spans="4:31" ht="45" customHeight="1" x14ac:dyDescent="0.2">
      <c r="D155" s="66"/>
      <c r="E155" s="66"/>
      <c r="F155" s="66"/>
      <c r="G155" s="66"/>
      <c r="H155" s="66"/>
      <c r="I155" s="66"/>
      <c r="J155" s="97"/>
      <c r="K155" s="97"/>
      <c r="L155" s="97"/>
      <c r="M155" s="66"/>
      <c r="N155" s="66"/>
      <c r="O155" s="66"/>
      <c r="P155" s="66"/>
      <c r="Q155" s="66"/>
      <c r="R155" s="66"/>
      <c r="S155" s="66"/>
      <c r="T155" s="66"/>
      <c r="U155" s="66"/>
      <c r="V155" s="66"/>
      <c r="W155" s="66"/>
      <c r="X155" s="66"/>
      <c r="Y155" s="66"/>
      <c r="Z155" s="66"/>
      <c r="AA155" s="66"/>
      <c r="AB155" s="66"/>
      <c r="AC155" s="66"/>
      <c r="AD155" s="66"/>
      <c r="AE155" s="66"/>
    </row>
    <row r="156" spans="4:31" ht="45" customHeight="1" x14ac:dyDescent="0.2">
      <c r="D156" s="66"/>
      <c r="E156" s="66"/>
      <c r="F156" s="66"/>
      <c r="G156" s="66"/>
      <c r="H156" s="66"/>
      <c r="I156" s="66"/>
      <c r="J156" s="97"/>
      <c r="K156" s="97"/>
      <c r="L156" s="97"/>
      <c r="M156" s="66"/>
      <c r="N156" s="66"/>
      <c r="O156" s="66"/>
      <c r="P156" s="66"/>
      <c r="Q156" s="66"/>
      <c r="R156" s="66"/>
      <c r="S156" s="66"/>
      <c r="T156" s="66"/>
      <c r="U156" s="66"/>
      <c r="V156" s="66"/>
      <c r="W156" s="66"/>
      <c r="X156" s="66"/>
      <c r="Y156" s="66"/>
      <c r="Z156" s="66"/>
      <c r="AA156" s="66"/>
      <c r="AB156" s="66"/>
      <c r="AC156" s="66"/>
      <c r="AD156" s="66"/>
      <c r="AE156" s="66"/>
    </row>
    <row r="157" spans="4:31" ht="45" customHeight="1" x14ac:dyDescent="0.2">
      <c r="D157" s="66"/>
      <c r="E157" s="66"/>
      <c r="F157" s="66"/>
      <c r="G157" s="66"/>
      <c r="H157" s="66"/>
      <c r="I157" s="66"/>
      <c r="J157" s="97"/>
      <c r="K157" s="97"/>
      <c r="L157" s="97"/>
      <c r="M157" s="66"/>
      <c r="N157" s="66"/>
      <c r="O157" s="66"/>
      <c r="P157" s="66"/>
      <c r="Q157" s="66"/>
      <c r="R157" s="66"/>
      <c r="S157" s="66"/>
      <c r="T157" s="66"/>
      <c r="U157" s="66"/>
      <c r="V157" s="66"/>
      <c r="W157" s="66"/>
      <c r="X157" s="66"/>
      <c r="Y157" s="66"/>
      <c r="Z157" s="66"/>
      <c r="AA157" s="66"/>
      <c r="AB157" s="66"/>
      <c r="AC157" s="66"/>
      <c r="AD157" s="66"/>
      <c r="AE157" s="66"/>
    </row>
  </sheetData>
  <mergeCells count="132">
    <mergeCell ref="L2:L6"/>
    <mergeCell ref="F3:F6"/>
    <mergeCell ref="B7:C7"/>
    <mergeCell ref="H4:H6"/>
    <mergeCell ref="I4:I6"/>
    <mergeCell ref="G3:J3"/>
    <mergeCell ref="G4:G6"/>
    <mergeCell ref="B11:C11"/>
    <mergeCell ref="B50:C50"/>
    <mergeCell ref="B54:C54"/>
    <mergeCell ref="B38:C38"/>
    <mergeCell ref="B39:C39"/>
    <mergeCell ref="B35:C35"/>
    <mergeCell ref="B36:C36"/>
    <mergeCell ref="B41:C41"/>
    <mergeCell ref="B48:C48"/>
    <mergeCell ref="B49:C49"/>
    <mergeCell ref="B59:C59"/>
    <mergeCell ref="B56:C56"/>
    <mergeCell ref="B57:C57"/>
    <mergeCell ref="B58:C58"/>
    <mergeCell ref="B33:C33"/>
    <mergeCell ref="B34:C34"/>
    <mergeCell ref="B37:C37"/>
    <mergeCell ref="B42:C42"/>
    <mergeCell ref="A1:K1"/>
    <mergeCell ref="A2:A6"/>
    <mergeCell ref="B2:C6"/>
    <mergeCell ref="D2:D6"/>
    <mergeCell ref="E2:E6"/>
    <mergeCell ref="K2:K6"/>
    <mergeCell ref="F2:J2"/>
    <mergeCell ref="J4:J6"/>
    <mergeCell ref="B92:C92"/>
    <mergeCell ref="B90:C90"/>
    <mergeCell ref="B91:C91"/>
    <mergeCell ref="B63:C63"/>
    <mergeCell ref="B64:C64"/>
    <mergeCell ref="B71:C71"/>
    <mergeCell ref="B72:C72"/>
    <mergeCell ref="B73:C73"/>
    <mergeCell ref="B66:C66"/>
    <mergeCell ref="B77:C77"/>
    <mergeCell ref="B89:C89"/>
    <mergeCell ref="B93:C93"/>
    <mergeCell ref="B94:C94"/>
    <mergeCell ref="B88:C88"/>
    <mergeCell ref="B78:C78"/>
    <mergeCell ref="B86:C86"/>
    <mergeCell ref="B79:C79"/>
    <mergeCell ref="B80:C80"/>
    <mergeCell ref="B81:C81"/>
    <mergeCell ref="B82:C82"/>
    <mergeCell ref="B121:C121"/>
    <mergeCell ref="B122:C122"/>
    <mergeCell ref="B124:C124"/>
    <mergeCell ref="B115:C115"/>
    <mergeCell ref="B116:C116"/>
    <mergeCell ref="B117:C117"/>
    <mergeCell ref="B118:C118"/>
    <mergeCell ref="B119:C119"/>
    <mergeCell ref="B120:C120"/>
    <mergeCell ref="B123:C123"/>
    <mergeCell ref="B114:C114"/>
    <mergeCell ref="B98:C98"/>
    <mergeCell ref="B107:C107"/>
    <mergeCell ref="B113:C113"/>
    <mergeCell ref="B106:C106"/>
    <mergeCell ref="B99:C99"/>
    <mergeCell ref="B101:C101"/>
    <mergeCell ref="B112:C112"/>
    <mergeCell ref="B108:C108"/>
    <mergeCell ref="B100:C100"/>
    <mergeCell ref="B20:C20"/>
    <mergeCell ref="B25:C25"/>
    <mergeCell ref="B24:C24"/>
    <mergeCell ref="B109:C109"/>
    <mergeCell ref="B110:C110"/>
    <mergeCell ref="B111:C111"/>
    <mergeCell ref="B95:C95"/>
    <mergeCell ref="B96:C96"/>
    <mergeCell ref="B83:C83"/>
    <mergeCell ref="B84:C84"/>
    <mergeCell ref="B26:C26"/>
    <mergeCell ref="B27:C27"/>
    <mergeCell ref="B28:C28"/>
    <mergeCell ref="B29:C29"/>
    <mergeCell ref="B47:C47"/>
    <mergeCell ref="B40:C40"/>
    <mergeCell ref="B32:C32"/>
    <mergeCell ref="B30:C30"/>
    <mergeCell ref="B31:C31"/>
    <mergeCell ref="B9:C9"/>
    <mergeCell ref="B10:C10"/>
    <mergeCell ref="B19:C19"/>
    <mergeCell ref="B21:C21"/>
    <mergeCell ref="B22:C22"/>
    <mergeCell ref="B23:C23"/>
    <mergeCell ref="B12:C12"/>
    <mergeCell ref="B13:C13"/>
    <mergeCell ref="B17:C17"/>
    <mergeCell ref="B18:C18"/>
    <mergeCell ref="B61:C61"/>
    <mergeCell ref="B68:C68"/>
    <mergeCell ref="B87:C87"/>
    <mergeCell ref="B65:C65"/>
    <mergeCell ref="B69:C69"/>
    <mergeCell ref="B70:C70"/>
    <mergeCell ref="B74:C74"/>
    <mergeCell ref="B75:C75"/>
    <mergeCell ref="B76:C76"/>
    <mergeCell ref="B85:C85"/>
    <mergeCell ref="B105:C105"/>
    <mergeCell ref="B97:C97"/>
    <mergeCell ref="B67:C67"/>
    <mergeCell ref="B55:C55"/>
    <mergeCell ref="B43:C43"/>
    <mergeCell ref="B44:C44"/>
    <mergeCell ref="B45:C45"/>
    <mergeCell ref="B51:C51"/>
    <mergeCell ref="B46:C46"/>
    <mergeCell ref="B52:C52"/>
    <mergeCell ref="B8:C8"/>
    <mergeCell ref="B14:C14"/>
    <mergeCell ref="B15:C15"/>
    <mergeCell ref="B16:C16"/>
    <mergeCell ref="B103:C103"/>
    <mergeCell ref="B104:C104"/>
    <mergeCell ref="B53:C53"/>
    <mergeCell ref="B102:C102"/>
    <mergeCell ref="B60:C60"/>
    <mergeCell ref="B62:C62"/>
  </mergeCells>
  <phoneticPr fontId="0" type="noConversion"/>
  <pageMargins left="0.23622047244094491" right="0.23622047244094491" top="0.35433070866141736" bottom="0.55118110236220474" header="0.31496062992125984" footer="0.31496062992125984"/>
  <pageSetup paperSize="9" scale="78" firstPageNumber="3" fitToHeight="0" pageOrder="overThenDown" orientation="landscape" useFirstPageNumber="1" r:id="rId1"/>
  <headerFooter>
    <oddFooter>&amp;C&amp;L39964F7F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5"/>
  <sheetViews>
    <sheetView zoomScaleNormal="100" workbookViewId="0">
      <selection activeCell="B8" sqref="B8"/>
    </sheetView>
  </sheetViews>
  <sheetFormatPr defaultRowHeight="12.75" x14ac:dyDescent="0.2"/>
  <cols>
    <col min="1" max="1" width="3.7109375" style="2" customWidth="1"/>
    <col min="2" max="2" width="49.28515625" style="2" customWidth="1"/>
    <col min="3" max="3" width="12.140625" style="2" customWidth="1"/>
    <col min="4" max="4" width="12.85546875" style="2" customWidth="1"/>
    <col min="5" max="5" width="10.5703125" style="2" customWidth="1"/>
    <col min="6" max="6" width="13.28515625" style="2" customWidth="1"/>
    <col min="7" max="7" width="13.140625" style="2" customWidth="1"/>
    <col min="8" max="8" width="10.140625" style="2" customWidth="1"/>
    <col min="9" max="9" width="11.5703125" style="2" customWidth="1"/>
    <col min="10" max="16384" width="9.140625" style="2"/>
  </cols>
  <sheetData>
    <row r="1" spans="1:10" ht="25.5" customHeight="1" x14ac:dyDescent="0.2">
      <c r="A1" s="279" t="s">
        <v>1597</v>
      </c>
      <c r="B1" s="279"/>
      <c r="C1" s="279"/>
      <c r="D1" s="279"/>
      <c r="E1" s="279"/>
      <c r="F1" s="279"/>
      <c r="G1" s="279"/>
      <c r="H1" s="279"/>
      <c r="I1" s="279"/>
    </row>
    <row r="2" spans="1:10" ht="16.5" customHeight="1" x14ac:dyDescent="0.2">
      <c r="A2" s="280" t="s">
        <v>21</v>
      </c>
      <c r="B2" s="282" t="s">
        <v>11</v>
      </c>
      <c r="C2" s="285" t="s">
        <v>1515</v>
      </c>
      <c r="D2" s="288" t="s">
        <v>124</v>
      </c>
      <c r="E2" s="288" t="s">
        <v>123</v>
      </c>
      <c r="F2" s="288"/>
      <c r="G2" s="288"/>
      <c r="H2" s="285" t="s">
        <v>122</v>
      </c>
      <c r="I2" s="285" t="s">
        <v>148</v>
      </c>
    </row>
    <row r="3" spans="1:10" ht="16.5" customHeight="1" x14ac:dyDescent="0.2">
      <c r="A3" s="281"/>
      <c r="B3" s="283"/>
      <c r="C3" s="286"/>
      <c r="D3" s="288"/>
      <c r="E3" s="285" t="s">
        <v>12</v>
      </c>
      <c r="F3" s="288" t="s">
        <v>24</v>
      </c>
      <c r="G3" s="288"/>
      <c r="H3" s="286"/>
      <c r="I3" s="286"/>
    </row>
    <row r="4" spans="1:10" ht="109.5" customHeight="1" x14ac:dyDescent="0.2">
      <c r="A4" s="281"/>
      <c r="B4" s="284"/>
      <c r="C4" s="287"/>
      <c r="D4" s="288"/>
      <c r="E4" s="287"/>
      <c r="F4" s="51" t="s">
        <v>61</v>
      </c>
      <c r="G4" s="51" t="s">
        <v>128</v>
      </c>
      <c r="H4" s="287"/>
      <c r="I4" s="287"/>
    </row>
    <row r="5" spans="1:10" s="54" customFormat="1" ht="11.25" x14ac:dyDescent="0.2">
      <c r="A5" s="55" t="s">
        <v>26</v>
      </c>
      <c r="B5" s="56" t="s">
        <v>27</v>
      </c>
      <c r="C5" s="56">
        <v>1</v>
      </c>
      <c r="D5" s="56">
        <v>2</v>
      </c>
      <c r="E5" s="56">
        <v>3</v>
      </c>
      <c r="F5" s="56">
        <v>4</v>
      </c>
      <c r="G5" s="56">
        <v>5</v>
      </c>
      <c r="H5" s="56">
        <v>6</v>
      </c>
      <c r="I5" s="56">
        <v>7</v>
      </c>
    </row>
    <row r="6" spans="1:10" s="6" customFormat="1" ht="16.5" customHeight="1" x14ac:dyDescent="0.2">
      <c r="A6" s="50">
        <v>1</v>
      </c>
      <c r="B6" s="166" t="s">
        <v>114</v>
      </c>
      <c r="C6" s="177">
        <f t="shared" ref="C6:I6" si="0">SUM(C7:C13)</f>
        <v>18908</v>
      </c>
      <c r="D6" s="177">
        <f t="shared" si="0"/>
        <v>9271</v>
      </c>
      <c r="E6" s="177">
        <f t="shared" si="0"/>
        <v>9203</v>
      </c>
      <c r="F6" s="177">
        <f t="shared" si="0"/>
        <v>5249</v>
      </c>
      <c r="G6" s="177">
        <f t="shared" si="0"/>
        <v>22</v>
      </c>
      <c r="H6" s="177">
        <f t="shared" si="0"/>
        <v>405</v>
      </c>
      <c r="I6" s="177">
        <f t="shared" si="0"/>
        <v>29</v>
      </c>
    </row>
    <row r="7" spans="1:10" ht="16.5" customHeight="1" x14ac:dyDescent="0.2">
      <c r="A7" s="33">
        <v>2</v>
      </c>
      <c r="B7" s="165" t="s">
        <v>116</v>
      </c>
      <c r="C7" s="170">
        <f t="shared" ref="C7:C13" si="1">SUM(D7,E7,H7,I7)</f>
        <v>181</v>
      </c>
      <c r="D7" s="121">
        <v>59</v>
      </c>
      <c r="E7" s="122">
        <v>122</v>
      </c>
      <c r="F7" s="121">
        <v>111</v>
      </c>
      <c r="G7" s="121"/>
      <c r="H7" s="27"/>
      <c r="I7" s="27"/>
      <c r="J7" s="5"/>
    </row>
    <row r="8" spans="1:10" ht="16.5" customHeight="1" x14ac:dyDescent="0.2">
      <c r="A8" s="33">
        <v>3</v>
      </c>
      <c r="B8" s="165" t="s">
        <v>17</v>
      </c>
      <c r="C8" s="170">
        <f t="shared" si="1"/>
        <v>1529</v>
      </c>
      <c r="D8" s="121">
        <v>299</v>
      </c>
      <c r="E8" s="122">
        <v>1225</v>
      </c>
      <c r="F8" s="121">
        <v>1183</v>
      </c>
      <c r="G8" s="121">
        <v>3</v>
      </c>
      <c r="H8" s="27">
        <v>5</v>
      </c>
      <c r="I8" s="27"/>
      <c r="J8" s="11"/>
    </row>
    <row r="9" spans="1:10" ht="16.5" customHeight="1" x14ac:dyDescent="0.2">
      <c r="A9" s="33">
        <v>4</v>
      </c>
      <c r="B9" s="165" t="s">
        <v>18</v>
      </c>
      <c r="C9" s="170">
        <f t="shared" si="1"/>
        <v>1070</v>
      </c>
      <c r="D9" s="121">
        <v>526</v>
      </c>
      <c r="E9" s="122">
        <v>525</v>
      </c>
      <c r="F9" s="121">
        <v>500</v>
      </c>
      <c r="G9" s="121">
        <v>2</v>
      </c>
      <c r="H9" s="27">
        <v>19</v>
      </c>
      <c r="I9" s="27"/>
    </row>
    <row r="10" spans="1:10" ht="16.5" customHeight="1" x14ac:dyDescent="0.2">
      <c r="A10" s="33">
        <v>5</v>
      </c>
      <c r="B10" s="165" t="s">
        <v>19</v>
      </c>
      <c r="C10" s="170">
        <f t="shared" si="1"/>
        <v>847</v>
      </c>
      <c r="D10" s="121">
        <v>360</v>
      </c>
      <c r="E10" s="122">
        <v>475</v>
      </c>
      <c r="F10" s="121">
        <v>431</v>
      </c>
      <c r="G10" s="121">
        <v>3</v>
      </c>
      <c r="H10" s="27">
        <v>11</v>
      </c>
      <c r="I10" s="27">
        <v>1</v>
      </c>
    </row>
    <row r="11" spans="1:10" ht="16.5" customHeight="1" x14ac:dyDescent="0.2">
      <c r="A11" s="33">
        <v>6</v>
      </c>
      <c r="B11" s="165" t="s">
        <v>117</v>
      </c>
      <c r="C11" s="170">
        <f t="shared" si="1"/>
        <v>1653</v>
      </c>
      <c r="D11" s="121">
        <v>474</v>
      </c>
      <c r="E11" s="122">
        <v>1161</v>
      </c>
      <c r="F11" s="121">
        <v>1103</v>
      </c>
      <c r="G11" s="121">
        <v>1</v>
      </c>
      <c r="H11" s="27">
        <v>14</v>
      </c>
      <c r="I11" s="27">
        <v>4</v>
      </c>
    </row>
    <row r="12" spans="1:10" ht="16.5" customHeight="1" x14ac:dyDescent="0.2">
      <c r="A12" s="33">
        <v>7</v>
      </c>
      <c r="B12" s="35" t="s">
        <v>118</v>
      </c>
      <c r="C12" s="170">
        <f t="shared" si="1"/>
        <v>43</v>
      </c>
      <c r="D12" s="122">
        <v>19</v>
      </c>
      <c r="E12" s="122">
        <v>24</v>
      </c>
      <c r="F12" s="121">
        <v>19</v>
      </c>
      <c r="G12" s="121"/>
      <c r="H12" s="27"/>
      <c r="I12" s="27"/>
    </row>
    <row r="13" spans="1:10" ht="16.5" customHeight="1" x14ac:dyDescent="0.2">
      <c r="A13" s="33">
        <v>8</v>
      </c>
      <c r="B13" s="35" t="s">
        <v>20</v>
      </c>
      <c r="C13" s="170">
        <f t="shared" si="1"/>
        <v>13585</v>
      </c>
      <c r="D13" s="121">
        <v>7534</v>
      </c>
      <c r="E13" s="122">
        <v>5671</v>
      </c>
      <c r="F13" s="121">
        <v>1902</v>
      </c>
      <c r="G13" s="121">
        <v>13</v>
      </c>
      <c r="H13" s="27">
        <v>356</v>
      </c>
      <c r="I13" s="27">
        <v>24</v>
      </c>
    </row>
    <row r="14" spans="1:10" x14ac:dyDescent="0.2">
      <c r="B14" s="167"/>
    </row>
    <row r="15" spans="1:10" x14ac:dyDescent="0.2">
      <c r="B15" s="167"/>
    </row>
  </sheetData>
  <mergeCells count="10">
    <mergeCell ref="A1:I1"/>
    <mergeCell ref="A2:A4"/>
    <mergeCell ref="B2:B4"/>
    <mergeCell ref="C2:C4"/>
    <mergeCell ref="D2:D4"/>
    <mergeCell ref="E2:G2"/>
    <mergeCell ref="H2:H4"/>
    <mergeCell ref="E3:E4"/>
    <mergeCell ref="F3:G3"/>
    <mergeCell ref="I2:I4"/>
  </mergeCells>
  <phoneticPr fontId="0" type="noConversion"/>
  <pageMargins left="0.55118110236220474" right="0.55118110236220474" top="0.59055118110236227" bottom="0.78740157480314965" header="0.31496062992125984" footer="0.31496062992125984"/>
  <pageSetup paperSize="9" firstPageNumber="10" pageOrder="overThenDown" orientation="landscape" useFirstPageNumber="1" r:id="rId1"/>
  <headerFooter>
    <oddFooter>&amp;C&amp;L39964F7F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C745"/>
  <sheetViews>
    <sheetView zoomScaleNormal="100" workbookViewId="0">
      <selection activeCell="I13" sqref="I13"/>
    </sheetView>
  </sheetViews>
  <sheetFormatPr defaultRowHeight="12.75" x14ac:dyDescent="0.2"/>
  <cols>
    <col min="1" max="1" width="5" style="78" customWidth="1"/>
    <col min="2" max="2" width="12.5703125" customWidth="1"/>
    <col min="3" max="3" width="4.5703125" customWidth="1"/>
    <col min="4" max="4" width="41.5703125" customWidth="1"/>
    <col min="5" max="5" width="12.28515625" customWidth="1"/>
    <col min="6" max="6" width="12.5703125" customWidth="1"/>
    <col min="7" max="7" width="11.7109375" customWidth="1"/>
    <col min="8" max="8" width="13.28515625" style="2" customWidth="1"/>
    <col min="9" max="9" width="11.28515625" customWidth="1"/>
    <col min="10" max="10" width="12.7109375" customWidth="1"/>
    <col min="11" max="11" width="11.28515625" customWidth="1"/>
    <col min="12" max="12" width="9.85546875" style="2" customWidth="1"/>
    <col min="13" max="14" width="9.85546875" customWidth="1"/>
    <col min="15" max="15" width="12.42578125" customWidth="1"/>
    <col min="16" max="16" width="10.140625" customWidth="1"/>
  </cols>
  <sheetData>
    <row r="1" spans="1:55" ht="24" customHeight="1" x14ac:dyDescent="0.3">
      <c r="A1" s="308" t="s">
        <v>137</v>
      </c>
      <c r="B1" s="308"/>
      <c r="C1" s="308"/>
      <c r="D1" s="308"/>
      <c r="E1" s="308"/>
      <c r="F1" s="308"/>
      <c r="G1" s="308"/>
      <c r="H1" s="308"/>
      <c r="I1" s="308"/>
      <c r="J1" s="308"/>
      <c r="K1" s="308"/>
      <c r="L1" s="308"/>
      <c r="M1" s="308"/>
      <c r="N1" s="308"/>
      <c r="O1" s="308"/>
      <c r="P1" s="77"/>
    </row>
    <row r="2" spans="1:55" ht="18.75" customHeight="1" x14ac:dyDescent="0.2">
      <c r="A2" s="317" t="s">
        <v>21</v>
      </c>
      <c r="B2" s="320" t="s">
        <v>138</v>
      </c>
      <c r="C2" s="320"/>
      <c r="D2" s="320"/>
      <c r="E2" s="309" t="s">
        <v>139</v>
      </c>
      <c r="F2" s="309"/>
      <c r="G2" s="309" t="s">
        <v>140</v>
      </c>
      <c r="H2" s="316" t="s">
        <v>141</v>
      </c>
      <c r="I2" s="310" t="s">
        <v>142</v>
      </c>
      <c r="J2" s="311"/>
      <c r="K2" s="311"/>
      <c r="L2" s="311"/>
      <c r="M2" s="311"/>
      <c r="N2" s="312"/>
      <c r="O2" s="309" t="s">
        <v>103</v>
      </c>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row>
    <row r="3" spans="1:55" ht="17.25" customHeight="1" x14ac:dyDescent="0.2">
      <c r="A3" s="318"/>
      <c r="B3" s="320"/>
      <c r="C3" s="320"/>
      <c r="D3" s="320"/>
      <c r="E3" s="309"/>
      <c r="F3" s="309"/>
      <c r="G3" s="309"/>
      <c r="H3" s="316"/>
      <c r="I3" s="313" t="s">
        <v>12</v>
      </c>
      <c r="J3" s="303" t="s">
        <v>24</v>
      </c>
      <c r="K3" s="304"/>
      <c r="L3" s="304"/>
      <c r="M3" s="304"/>
      <c r="N3" s="305"/>
      <c r="O3" s="309"/>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row>
    <row r="4" spans="1:55" ht="19.5" customHeight="1" x14ac:dyDescent="0.2">
      <c r="A4" s="318"/>
      <c r="B4" s="320"/>
      <c r="C4" s="320"/>
      <c r="D4" s="320"/>
      <c r="E4" s="309" t="s">
        <v>12</v>
      </c>
      <c r="F4" s="324" t="s">
        <v>87</v>
      </c>
      <c r="G4" s="309"/>
      <c r="H4" s="316"/>
      <c r="I4" s="314"/>
      <c r="J4" s="297" t="s">
        <v>146</v>
      </c>
      <c r="K4" s="297" t="s">
        <v>143</v>
      </c>
      <c r="L4" s="303" t="s">
        <v>49</v>
      </c>
      <c r="M4" s="304"/>
      <c r="N4" s="305"/>
      <c r="O4" s="309"/>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row>
    <row r="5" spans="1:55" ht="12.75" customHeight="1" x14ac:dyDescent="0.2">
      <c r="A5" s="318"/>
      <c r="B5" s="320"/>
      <c r="C5" s="320"/>
      <c r="D5" s="320"/>
      <c r="E5" s="309"/>
      <c r="F5" s="325"/>
      <c r="G5" s="309"/>
      <c r="H5" s="316"/>
      <c r="I5" s="314"/>
      <c r="J5" s="298"/>
      <c r="K5" s="298"/>
      <c r="L5" s="289" t="s">
        <v>144</v>
      </c>
      <c r="M5" s="306" t="s">
        <v>147</v>
      </c>
      <c r="N5" s="290" t="s">
        <v>145</v>
      </c>
      <c r="O5" s="309"/>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row>
    <row r="6" spans="1:55" ht="29.25" customHeight="1" x14ac:dyDescent="0.2">
      <c r="A6" s="319"/>
      <c r="B6" s="320"/>
      <c r="C6" s="320"/>
      <c r="D6" s="320"/>
      <c r="E6" s="309"/>
      <c r="F6" s="326"/>
      <c r="G6" s="309"/>
      <c r="H6" s="316"/>
      <c r="I6" s="315"/>
      <c r="J6" s="299"/>
      <c r="K6" s="299"/>
      <c r="L6" s="289"/>
      <c r="M6" s="307"/>
      <c r="N6" s="290"/>
      <c r="O6" s="309"/>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row>
    <row r="7" spans="1:55" s="90" customFormat="1" ht="11.25" x14ac:dyDescent="0.2">
      <c r="A7" s="87" t="s">
        <v>26</v>
      </c>
      <c r="B7" s="300" t="s">
        <v>27</v>
      </c>
      <c r="C7" s="301"/>
      <c r="D7" s="302"/>
      <c r="E7" s="88">
        <v>1</v>
      </c>
      <c r="F7" s="88">
        <v>2</v>
      </c>
      <c r="G7" s="88">
        <v>3</v>
      </c>
      <c r="H7" s="115">
        <v>4</v>
      </c>
      <c r="I7" s="88">
        <v>5</v>
      </c>
      <c r="J7" s="88">
        <v>6</v>
      </c>
      <c r="K7" s="88">
        <v>7</v>
      </c>
      <c r="L7" s="115">
        <v>8</v>
      </c>
      <c r="M7" s="88">
        <v>9</v>
      </c>
      <c r="N7" s="88">
        <v>10</v>
      </c>
      <c r="O7" s="88">
        <v>11</v>
      </c>
      <c r="P7" s="89"/>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row>
    <row r="8" spans="1:55" ht="22.5" customHeight="1" x14ac:dyDescent="0.2">
      <c r="A8" s="71">
        <v>1</v>
      </c>
      <c r="B8" s="321" t="s">
        <v>1612</v>
      </c>
      <c r="C8" s="322"/>
      <c r="D8" s="323"/>
      <c r="E8" s="98">
        <f t="shared" ref="E8:O8" si="0">SUM(E9:E13)</f>
        <v>357</v>
      </c>
      <c r="F8" s="98">
        <f t="shared" si="0"/>
        <v>267</v>
      </c>
      <c r="G8" s="98">
        <f t="shared" si="0"/>
        <v>54</v>
      </c>
      <c r="H8" s="116">
        <f t="shared" si="0"/>
        <v>62</v>
      </c>
      <c r="I8" s="98">
        <f t="shared" si="0"/>
        <v>167</v>
      </c>
      <c r="J8" s="98">
        <f t="shared" si="0"/>
        <v>131</v>
      </c>
      <c r="K8" s="98">
        <f t="shared" si="0"/>
        <v>23</v>
      </c>
      <c r="L8" s="116">
        <f t="shared" si="0"/>
        <v>14</v>
      </c>
      <c r="M8" s="98">
        <f t="shared" si="0"/>
        <v>9</v>
      </c>
      <c r="N8" s="98">
        <f t="shared" si="0"/>
        <v>0</v>
      </c>
      <c r="O8" s="98">
        <f t="shared" si="0"/>
        <v>74</v>
      </c>
      <c r="P8" s="72"/>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row>
    <row r="9" spans="1:55" ht="33" customHeight="1" x14ac:dyDescent="0.2">
      <c r="A9" s="74">
        <v>2</v>
      </c>
      <c r="B9" s="292" t="s">
        <v>132</v>
      </c>
      <c r="C9" s="292"/>
      <c r="D9" s="292"/>
      <c r="E9" s="98">
        <v>326</v>
      </c>
      <c r="F9" s="98">
        <v>247</v>
      </c>
      <c r="G9" s="98">
        <v>52</v>
      </c>
      <c r="H9" s="116">
        <v>56</v>
      </c>
      <c r="I9" s="98">
        <v>153</v>
      </c>
      <c r="J9" s="98">
        <v>123</v>
      </c>
      <c r="K9" s="98">
        <v>20</v>
      </c>
      <c r="L9" s="116">
        <v>13</v>
      </c>
      <c r="M9" s="123">
        <v>7</v>
      </c>
      <c r="N9" s="123"/>
      <c r="O9" s="98">
        <v>65</v>
      </c>
      <c r="P9" s="75"/>
      <c r="Q9" s="76"/>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row>
    <row r="10" spans="1:55" ht="107.25" customHeight="1" x14ac:dyDescent="0.2">
      <c r="A10" s="70">
        <v>3</v>
      </c>
      <c r="B10" s="293" t="s">
        <v>133</v>
      </c>
      <c r="C10" s="293"/>
      <c r="D10" s="293"/>
      <c r="E10" s="98"/>
      <c r="F10" s="123"/>
      <c r="G10" s="123"/>
      <c r="H10" s="123"/>
      <c r="I10" s="123"/>
      <c r="J10" s="123"/>
      <c r="K10" s="123"/>
      <c r="L10" s="123"/>
      <c r="M10" s="123"/>
      <c r="N10" s="123"/>
      <c r="O10" s="123"/>
      <c r="P10" s="75"/>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row>
    <row r="11" spans="1:55" ht="51.75" customHeight="1" x14ac:dyDescent="0.2">
      <c r="A11" s="70">
        <v>4</v>
      </c>
      <c r="B11" s="293" t="s">
        <v>134</v>
      </c>
      <c r="C11" s="293"/>
      <c r="D11" s="293"/>
      <c r="E11" s="123"/>
      <c r="F11" s="123"/>
      <c r="G11" s="123"/>
      <c r="H11" s="123"/>
      <c r="I11" s="123"/>
      <c r="J11" s="123"/>
      <c r="K11" s="123"/>
      <c r="L11" s="123"/>
      <c r="M11" s="123"/>
      <c r="N11" s="123"/>
      <c r="O11" s="123"/>
      <c r="P11" s="75"/>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row>
    <row r="12" spans="1:55" ht="39" customHeight="1" x14ac:dyDescent="0.2">
      <c r="A12" s="70">
        <v>5</v>
      </c>
      <c r="B12" s="294" t="s">
        <v>135</v>
      </c>
      <c r="C12" s="295"/>
      <c r="D12" s="296"/>
      <c r="E12" s="123">
        <v>26</v>
      </c>
      <c r="F12" s="123">
        <v>15</v>
      </c>
      <c r="G12" s="123">
        <v>2</v>
      </c>
      <c r="H12" s="123">
        <v>5</v>
      </c>
      <c r="I12" s="123">
        <v>11</v>
      </c>
      <c r="J12" s="123">
        <v>5</v>
      </c>
      <c r="K12" s="123">
        <v>3</v>
      </c>
      <c r="L12" s="123">
        <v>1</v>
      </c>
      <c r="M12" s="123">
        <v>2</v>
      </c>
      <c r="N12" s="123"/>
      <c r="O12" s="123">
        <v>8</v>
      </c>
      <c r="P12" s="75"/>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row>
    <row r="13" spans="1:55" ht="78.75" customHeight="1" x14ac:dyDescent="0.2">
      <c r="A13" s="70">
        <v>6</v>
      </c>
      <c r="B13" s="293" t="s">
        <v>136</v>
      </c>
      <c r="C13" s="293"/>
      <c r="D13" s="293"/>
      <c r="E13" s="116">
        <v>5</v>
      </c>
      <c r="F13" s="116">
        <v>5</v>
      </c>
      <c r="G13" s="116"/>
      <c r="H13" s="116">
        <v>1</v>
      </c>
      <c r="I13" s="116">
        <v>3</v>
      </c>
      <c r="J13" s="116">
        <v>3</v>
      </c>
      <c r="K13" s="116"/>
      <c r="L13" s="116"/>
      <c r="M13" s="116"/>
      <c r="N13" s="116"/>
      <c r="O13" s="116">
        <v>1</v>
      </c>
      <c r="P13" s="75"/>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row>
    <row r="14" spans="1:55" s="84" customFormat="1" ht="13.5" customHeight="1" x14ac:dyDescent="0.2">
      <c r="A14" s="79"/>
      <c r="B14" s="291"/>
      <c r="C14" s="291"/>
      <c r="D14" s="291"/>
      <c r="E14" s="291"/>
      <c r="F14" s="80"/>
      <c r="G14" s="80"/>
      <c r="H14" s="117"/>
      <c r="I14" s="81"/>
      <c r="J14" s="81"/>
      <c r="K14" s="82"/>
      <c r="L14" s="118"/>
      <c r="M14" s="82"/>
      <c r="N14" s="82"/>
      <c r="O14" s="75"/>
      <c r="P14" s="75"/>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row>
    <row r="15" spans="1:55" x14ac:dyDescent="0.2">
      <c r="B15" s="84"/>
      <c r="C15" s="82"/>
      <c r="D15" s="82"/>
      <c r="E15" s="82"/>
      <c r="F15" s="82"/>
      <c r="G15" s="82"/>
      <c r="H15" s="118"/>
      <c r="I15" s="81"/>
      <c r="J15" s="81"/>
      <c r="K15" s="82"/>
      <c r="L15" s="118"/>
      <c r="M15" s="82"/>
      <c r="N15" s="82"/>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row>
    <row r="16" spans="1:55" x14ac:dyDescent="0.2">
      <c r="B16" s="82"/>
      <c r="C16" s="82"/>
      <c r="D16" s="82"/>
      <c r="E16" s="82"/>
      <c r="F16" s="82"/>
      <c r="G16" s="82"/>
      <c r="H16" s="118"/>
      <c r="I16" s="73"/>
      <c r="J16" s="81"/>
      <c r="K16" s="82"/>
      <c r="L16" s="118"/>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row>
    <row r="17" spans="2:40" x14ac:dyDescent="0.2">
      <c r="B17" s="82"/>
      <c r="C17" s="82"/>
      <c r="D17" s="82"/>
      <c r="E17" s="82"/>
      <c r="F17" s="82"/>
      <c r="G17" s="82"/>
      <c r="H17" s="118"/>
      <c r="I17" s="73"/>
      <c r="J17" s="81"/>
      <c r="K17" s="82"/>
      <c r="L17" s="118"/>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row>
    <row r="18" spans="2:40" x14ac:dyDescent="0.2">
      <c r="B18" s="82"/>
      <c r="C18" s="82"/>
      <c r="D18" s="82"/>
      <c r="E18" s="82"/>
      <c r="F18" s="82"/>
      <c r="G18" s="82"/>
      <c r="H18" s="118"/>
      <c r="J18" s="73"/>
      <c r="K18" s="82"/>
      <c r="L18" s="118"/>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row>
    <row r="19" spans="2:40" x14ac:dyDescent="0.2">
      <c r="B19" s="82"/>
      <c r="C19" s="82"/>
      <c r="D19" s="82"/>
      <c r="E19" s="82"/>
      <c r="F19" s="82"/>
      <c r="G19" s="82"/>
      <c r="H19" s="118"/>
      <c r="I19" s="81"/>
      <c r="J19" s="73"/>
      <c r="K19" s="82"/>
      <c r="L19" s="118"/>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row>
    <row r="20" spans="2:40" x14ac:dyDescent="0.2">
      <c r="B20" s="82"/>
      <c r="C20" s="82"/>
      <c r="D20" s="82"/>
      <c r="E20" s="82"/>
      <c r="F20" s="82"/>
      <c r="G20" s="82"/>
      <c r="H20" s="118"/>
      <c r="I20" s="82"/>
      <c r="J20" s="81"/>
      <c r="K20" s="82"/>
      <c r="L20" s="118"/>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row>
    <row r="21" spans="2:40" x14ac:dyDescent="0.2">
      <c r="B21" s="82"/>
      <c r="C21" s="82"/>
      <c r="D21" s="82"/>
      <c r="E21" s="82"/>
      <c r="F21" s="82"/>
      <c r="G21" s="82"/>
      <c r="H21" s="118"/>
      <c r="I21" s="82"/>
      <c r="J21" s="81"/>
      <c r="K21" s="82"/>
      <c r="L21" s="118"/>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row>
    <row r="22" spans="2:40" x14ac:dyDescent="0.2">
      <c r="B22" s="82"/>
      <c r="C22" s="82"/>
      <c r="D22" s="82"/>
      <c r="E22" s="82"/>
      <c r="F22" s="82"/>
      <c r="G22" s="82"/>
      <c r="H22" s="118"/>
      <c r="I22" s="82"/>
      <c r="J22" s="82"/>
      <c r="K22" s="82"/>
      <c r="L22" s="118"/>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row>
    <row r="23" spans="2:40" x14ac:dyDescent="0.2">
      <c r="B23" s="82"/>
      <c r="C23" s="82"/>
      <c r="D23" s="82"/>
      <c r="E23" s="82"/>
      <c r="F23" s="82"/>
      <c r="G23" s="82"/>
      <c r="H23" s="118"/>
      <c r="I23" s="82"/>
      <c r="J23" s="82"/>
      <c r="K23" s="82"/>
      <c r="L23" s="118"/>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row>
    <row r="24" spans="2:40" x14ac:dyDescent="0.2">
      <c r="B24" s="82"/>
      <c r="C24" s="82"/>
      <c r="D24" s="82"/>
      <c r="E24" s="82"/>
      <c r="F24" s="82"/>
      <c r="G24" s="82"/>
      <c r="H24" s="118"/>
      <c r="I24" s="82"/>
      <c r="J24" s="82"/>
      <c r="K24" s="82"/>
      <c r="L24" s="118"/>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row>
    <row r="25" spans="2:40" x14ac:dyDescent="0.2">
      <c r="B25" s="82"/>
      <c r="C25" s="82"/>
      <c r="D25" s="82"/>
      <c r="E25" s="82"/>
      <c r="F25" s="82"/>
      <c r="G25" s="82"/>
      <c r="H25" s="118"/>
      <c r="I25" s="82"/>
      <c r="J25" s="82"/>
      <c r="K25" s="82"/>
      <c r="L25" s="118"/>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row>
    <row r="26" spans="2:40" x14ac:dyDescent="0.2">
      <c r="B26" s="82"/>
      <c r="C26" s="82"/>
      <c r="D26" s="82"/>
      <c r="E26" s="82"/>
      <c r="F26" s="82"/>
      <c r="G26" s="82"/>
      <c r="H26" s="118"/>
      <c r="I26" s="82"/>
      <c r="J26" s="82"/>
      <c r="K26" s="82"/>
      <c r="L26" s="118"/>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row>
    <row r="27" spans="2:40" x14ac:dyDescent="0.2">
      <c r="B27" s="82"/>
      <c r="C27" s="82"/>
      <c r="D27" s="82"/>
      <c r="E27" s="82"/>
      <c r="F27" s="82"/>
      <c r="G27" s="82"/>
      <c r="H27" s="118"/>
      <c r="I27" s="82"/>
      <c r="J27" s="82"/>
      <c r="K27" s="82"/>
      <c r="L27" s="118"/>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row>
    <row r="28" spans="2:40" x14ac:dyDescent="0.2">
      <c r="B28" s="82"/>
      <c r="C28" s="82"/>
      <c r="D28" s="82"/>
      <c r="E28" s="82"/>
      <c r="F28" s="82"/>
      <c r="G28" s="82"/>
      <c r="H28" s="118"/>
      <c r="I28" s="82"/>
      <c r="J28" s="82"/>
      <c r="K28" s="82"/>
      <c r="L28" s="118"/>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row>
    <row r="29" spans="2:40" x14ac:dyDescent="0.2">
      <c r="B29" s="82"/>
      <c r="C29" s="82"/>
      <c r="D29" s="82"/>
      <c r="E29" s="82"/>
      <c r="F29" s="82"/>
      <c r="G29" s="82"/>
      <c r="H29" s="118"/>
      <c r="I29" s="82"/>
      <c r="J29" s="82"/>
      <c r="K29" s="82"/>
      <c r="L29" s="118"/>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row>
    <row r="30" spans="2:40" x14ac:dyDescent="0.2">
      <c r="B30" s="82"/>
      <c r="C30" s="82"/>
      <c r="D30" s="82"/>
      <c r="E30" s="82"/>
      <c r="F30" s="82"/>
      <c r="G30" s="82"/>
      <c r="H30" s="118"/>
      <c r="I30" s="82"/>
      <c r="J30" s="82"/>
      <c r="K30" s="82"/>
      <c r="L30" s="118"/>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row>
    <row r="31" spans="2:40" x14ac:dyDescent="0.2">
      <c r="B31" s="82"/>
      <c r="C31" s="82"/>
      <c r="D31" s="82"/>
      <c r="E31" s="82"/>
      <c r="F31" s="82"/>
      <c r="G31" s="82"/>
      <c r="H31" s="118"/>
      <c r="I31" s="82"/>
      <c r="J31" s="82"/>
      <c r="K31" s="82"/>
      <c r="L31" s="118"/>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row>
    <row r="32" spans="2:40" x14ac:dyDescent="0.2">
      <c r="B32" s="82"/>
      <c r="C32" s="82"/>
      <c r="D32" s="82"/>
      <c r="E32" s="82"/>
      <c r="F32" s="82"/>
      <c r="G32" s="82"/>
      <c r="H32" s="118"/>
      <c r="I32" s="82"/>
      <c r="J32" s="82"/>
      <c r="K32" s="82"/>
      <c r="L32" s="118"/>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row>
    <row r="33" spans="2:40" x14ac:dyDescent="0.2">
      <c r="B33" s="82"/>
      <c r="C33" s="82"/>
      <c r="D33" s="82"/>
      <c r="E33" s="82"/>
      <c r="F33" s="82"/>
      <c r="G33" s="82"/>
      <c r="H33" s="118"/>
      <c r="I33" s="82"/>
      <c r="J33" s="82"/>
      <c r="K33" s="82"/>
      <c r="L33" s="118"/>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row>
    <row r="34" spans="2:40" x14ac:dyDescent="0.2">
      <c r="B34" s="82"/>
      <c r="C34" s="82"/>
      <c r="D34" s="82"/>
      <c r="E34" s="82"/>
      <c r="F34" s="82"/>
      <c r="G34" s="82"/>
      <c r="H34" s="118"/>
      <c r="I34" s="82"/>
      <c r="J34" s="82"/>
      <c r="K34" s="82"/>
      <c r="L34" s="118"/>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row>
    <row r="35" spans="2:40" x14ac:dyDescent="0.2">
      <c r="B35" s="82"/>
      <c r="C35" s="82"/>
      <c r="D35" s="82"/>
      <c r="E35" s="82"/>
      <c r="F35" s="82"/>
      <c r="G35" s="82"/>
      <c r="H35" s="118"/>
      <c r="I35" s="82"/>
      <c r="J35" s="82"/>
      <c r="K35" s="82"/>
      <c r="L35" s="118"/>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row>
    <row r="36" spans="2:40" x14ac:dyDescent="0.2">
      <c r="B36" s="82"/>
      <c r="C36" s="82"/>
      <c r="D36" s="82"/>
      <c r="E36" s="82"/>
      <c r="F36" s="82"/>
      <c r="G36" s="82"/>
      <c r="H36" s="118"/>
      <c r="I36" s="82"/>
      <c r="J36" s="82"/>
      <c r="K36" s="82"/>
      <c r="L36" s="118"/>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2"/>
      <c r="AN36" s="82"/>
    </row>
    <row r="37" spans="2:40" x14ac:dyDescent="0.2">
      <c r="B37" s="82"/>
      <c r="C37" s="82"/>
      <c r="D37" s="82"/>
      <c r="E37" s="82"/>
      <c r="F37" s="82"/>
      <c r="G37" s="82"/>
      <c r="H37" s="118"/>
      <c r="I37" s="82"/>
      <c r="J37" s="82"/>
      <c r="K37" s="82"/>
      <c r="L37" s="118"/>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row>
    <row r="38" spans="2:40" x14ac:dyDescent="0.2">
      <c r="B38" s="82"/>
      <c r="C38" s="82"/>
      <c r="D38" s="82"/>
      <c r="E38" s="82"/>
      <c r="F38" s="82"/>
      <c r="G38" s="82"/>
      <c r="H38" s="118"/>
      <c r="I38" s="82"/>
      <c r="J38" s="82"/>
      <c r="K38" s="82"/>
      <c r="L38" s="118"/>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row>
    <row r="39" spans="2:40" x14ac:dyDescent="0.2">
      <c r="B39" s="82"/>
      <c r="C39" s="82"/>
      <c r="D39" s="82"/>
      <c r="E39" s="82"/>
      <c r="F39" s="82"/>
      <c r="G39" s="82"/>
      <c r="H39" s="118"/>
      <c r="I39" s="82"/>
      <c r="J39" s="82"/>
      <c r="K39" s="82"/>
      <c r="L39" s="118"/>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row>
    <row r="40" spans="2:40" x14ac:dyDescent="0.2">
      <c r="B40" s="82"/>
      <c r="C40" s="82"/>
      <c r="D40" s="82"/>
      <c r="E40" s="82"/>
      <c r="F40" s="82"/>
      <c r="G40" s="82"/>
      <c r="H40" s="118"/>
      <c r="I40" s="82"/>
      <c r="J40" s="82"/>
      <c r="K40" s="82"/>
      <c r="L40" s="118"/>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row>
    <row r="41" spans="2:40" x14ac:dyDescent="0.2">
      <c r="B41" s="82"/>
      <c r="C41" s="82"/>
      <c r="D41" s="82"/>
      <c r="E41" s="82"/>
      <c r="F41" s="82"/>
      <c r="G41" s="82"/>
      <c r="H41" s="118"/>
      <c r="I41" s="82"/>
      <c r="J41" s="82"/>
      <c r="K41" s="82"/>
      <c r="L41" s="118"/>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row>
    <row r="42" spans="2:40" x14ac:dyDescent="0.2">
      <c r="B42" s="82"/>
      <c r="C42" s="82"/>
      <c r="D42" s="82"/>
      <c r="E42" s="82"/>
      <c r="F42" s="82"/>
      <c r="G42" s="82"/>
      <c r="H42" s="118"/>
      <c r="I42" s="82"/>
      <c r="J42" s="82"/>
      <c r="K42" s="82"/>
      <c r="L42" s="118"/>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row>
    <row r="43" spans="2:40" x14ac:dyDescent="0.2">
      <c r="B43" s="82"/>
      <c r="C43" s="82"/>
      <c r="D43" s="82"/>
      <c r="E43" s="82"/>
      <c r="F43" s="82"/>
      <c r="G43" s="82"/>
      <c r="H43" s="118"/>
      <c r="I43" s="82"/>
      <c r="J43" s="82"/>
      <c r="K43" s="82"/>
      <c r="L43" s="118"/>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row>
    <row r="44" spans="2:40" x14ac:dyDescent="0.2">
      <c r="B44" s="82"/>
      <c r="C44" s="82"/>
      <c r="D44" s="82"/>
      <c r="E44" s="82"/>
      <c r="F44" s="82"/>
      <c r="G44" s="82"/>
      <c r="H44" s="118"/>
      <c r="I44" s="82"/>
      <c r="J44" s="82"/>
      <c r="K44" s="82"/>
      <c r="L44" s="118"/>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row>
    <row r="45" spans="2:40" x14ac:dyDescent="0.2">
      <c r="B45" s="82"/>
      <c r="C45" s="82"/>
      <c r="D45" s="82"/>
      <c r="E45" s="82"/>
      <c r="F45" s="82"/>
      <c r="G45" s="82"/>
      <c r="H45" s="118"/>
      <c r="I45" s="82"/>
      <c r="J45" s="82"/>
      <c r="K45" s="82"/>
      <c r="L45" s="118"/>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row>
    <row r="46" spans="2:40" x14ac:dyDescent="0.2">
      <c r="B46" s="82"/>
      <c r="C46" s="82"/>
      <c r="D46" s="82"/>
      <c r="E46" s="82"/>
      <c r="F46" s="82"/>
      <c r="G46" s="82"/>
      <c r="H46" s="118"/>
      <c r="I46" s="82"/>
      <c r="J46" s="82"/>
      <c r="K46" s="82"/>
      <c r="L46" s="118"/>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row>
    <row r="47" spans="2:40" x14ac:dyDescent="0.2">
      <c r="B47" s="82"/>
      <c r="C47" s="82"/>
      <c r="D47" s="82"/>
      <c r="E47" s="82"/>
      <c r="F47" s="82"/>
      <c r="G47" s="82"/>
      <c r="H47" s="118"/>
      <c r="I47" s="82"/>
      <c r="J47" s="82"/>
      <c r="K47" s="82"/>
      <c r="L47" s="118"/>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row>
    <row r="48" spans="2:40" x14ac:dyDescent="0.2">
      <c r="B48" s="82"/>
      <c r="C48" s="82"/>
      <c r="D48" s="82"/>
      <c r="E48" s="82"/>
      <c r="F48" s="82"/>
      <c r="G48" s="82"/>
      <c r="H48" s="118"/>
      <c r="I48" s="82"/>
      <c r="J48" s="82"/>
      <c r="K48" s="82"/>
      <c r="L48" s="118"/>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row>
    <row r="49" spans="2:40" x14ac:dyDescent="0.2">
      <c r="B49" s="82"/>
      <c r="C49" s="82"/>
      <c r="D49" s="82"/>
      <c r="E49" s="82"/>
      <c r="F49" s="82"/>
      <c r="G49" s="82"/>
      <c r="H49" s="118"/>
      <c r="I49" s="82"/>
      <c r="J49" s="82"/>
      <c r="K49" s="82"/>
      <c r="L49" s="118"/>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row>
    <row r="50" spans="2:40" x14ac:dyDescent="0.2">
      <c r="B50" s="82"/>
      <c r="C50" s="82"/>
      <c r="D50" s="82"/>
      <c r="E50" s="82"/>
      <c r="F50" s="82"/>
      <c r="G50" s="82"/>
      <c r="H50" s="118"/>
      <c r="I50" s="82"/>
      <c r="J50" s="82"/>
      <c r="K50" s="82"/>
      <c r="L50" s="118"/>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row>
    <row r="51" spans="2:40" x14ac:dyDescent="0.2">
      <c r="B51" s="82"/>
      <c r="C51" s="82"/>
      <c r="D51" s="82"/>
      <c r="E51" s="82"/>
      <c r="F51" s="82"/>
      <c r="G51" s="82"/>
      <c r="H51" s="118"/>
      <c r="I51" s="82"/>
      <c r="J51" s="82"/>
      <c r="K51" s="82"/>
      <c r="L51" s="118"/>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row>
    <row r="52" spans="2:40" x14ac:dyDescent="0.2">
      <c r="B52" s="82"/>
      <c r="C52" s="82"/>
      <c r="D52" s="82"/>
      <c r="E52" s="82"/>
      <c r="F52" s="82"/>
      <c r="G52" s="82"/>
      <c r="H52" s="118"/>
      <c r="I52" s="82"/>
      <c r="J52" s="82"/>
      <c r="K52" s="82"/>
      <c r="L52" s="118"/>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row>
    <row r="53" spans="2:40" x14ac:dyDescent="0.2">
      <c r="B53" s="82"/>
      <c r="C53" s="82"/>
      <c r="D53" s="82"/>
      <c r="E53" s="82"/>
      <c r="F53" s="82"/>
      <c r="G53" s="82"/>
      <c r="H53" s="118"/>
      <c r="I53" s="82"/>
      <c r="J53" s="82"/>
      <c r="K53" s="82"/>
      <c r="L53" s="118"/>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row>
    <row r="54" spans="2:40" x14ac:dyDescent="0.2">
      <c r="B54" s="82"/>
      <c r="C54" s="82"/>
      <c r="D54" s="82"/>
      <c r="E54" s="82"/>
      <c r="F54" s="82"/>
      <c r="G54" s="82"/>
      <c r="H54" s="118"/>
      <c r="I54" s="82"/>
      <c r="J54" s="82"/>
      <c r="K54" s="82"/>
      <c r="L54" s="118"/>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row>
    <row r="55" spans="2:40" x14ac:dyDescent="0.2">
      <c r="B55" s="82"/>
      <c r="C55" s="82"/>
      <c r="D55" s="82"/>
      <c r="E55" s="82"/>
      <c r="F55" s="82"/>
      <c r="G55" s="82"/>
      <c r="H55" s="118"/>
      <c r="I55" s="82"/>
      <c r="J55" s="82"/>
      <c r="K55" s="82"/>
      <c r="L55" s="118"/>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row>
    <row r="56" spans="2:40" x14ac:dyDescent="0.2">
      <c r="B56" s="82"/>
      <c r="C56" s="82"/>
      <c r="D56" s="82"/>
      <c r="E56" s="82"/>
      <c r="F56" s="82"/>
      <c r="G56" s="82"/>
      <c r="H56" s="118"/>
      <c r="I56" s="82"/>
      <c r="J56" s="82"/>
      <c r="K56" s="82"/>
      <c r="L56" s="118"/>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row>
    <row r="57" spans="2:40" x14ac:dyDescent="0.2">
      <c r="B57" s="82"/>
      <c r="C57" s="82"/>
      <c r="D57" s="82"/>
      <c r="E57" s="82"/>
      <c r="F57" s="82"/>
      <c r="G57" s="82"/>
      <c r="H57" s="118"/>
      <c r="I57" s="82"/>
      <c r="J57" s="82"/>
      <c r="K57" s="82"/>
      <c r="L57" s="118"/>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row>
    <row r="58" spans="2:40" x14ac:dyDescent="0.2">
      <c r="B58" s="82"/>
      <c r="C58" s="82"/>
      <c r="D58" s="82"/>
      <c r="E58" s="82"/>
      <c r="F58" s="82"/>
      <c r="G58" s="82"/>
      <c r="H58" s="118"/>
      <c r="I58" s="82"/>
      <c r="J58" s="82"/>
      <c r="K58" s="82"/>
      <c r="L58" s="118"/>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row>
    <row r="59" spans="2:40" x14ac:dyDescent="0.2">
      <c r="B59" s="82"/>
      <c r="C59" s="82"/>
      <c r="D59" s="82"/>
      <c r="E59" s="82"/>
      <c r="F59" s="82"/>
      <c r="G59" s="82"/>
      <c r="H59" s="118"/>
      <c r="I59" s="82"/>
      <c r="J59" s="82"/>
      <c r="K59" s="82"/>
      <c r="L59" s="118"/>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row>
    <row r="60" spans="2:40" x14ac:dyDescent="0.2">
      <c r="B60" s="82"/>
      <c r="C60" s="82"/>
      <c r="D60" s="82"/>
      <c r="E60" s="82"/>
      <c r="F60" s="82"/>
      <c r="G60" s="82"/>
      <c r="H60" s="118"/>
      <c r="I60" s="82"/>
      <c r="J60" s="82"/>
      <c r="K60" s="82"/>
      <c r="L60" s="118"/>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row>
    <row r="61" spans="2:40" x14ac:dyDescent="0.2">
      <c r="B61" s="82"/>
      <c r="C61" s="82"/>
      <c r="D61" s="82"/>
      <c r="E61" s="82"/>
      <c r="F61" s="82"/>
      <c r="G61" s="82"/>
      <c r="H61" s="118"/>
      <c r="I61" s="82"/>
      <c r="J61" s="82"/>
      <c r="K61" s="82"/>
      <c r="L61" s="118"/>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row>
    <row r="62" spans="2:40" x14ac:dyDescent="0.2">
      <c r="B62" s="82"/>
      <c r="C62" s="82"/>
      <c r="D62" s="82"/>
      <c r="E62" s="82"/>
      <c r="F62" s="82"/>
      <c r="G62" s="82"/>
      <c r="H62" s="118"/>
      <c r="I62" s="82"/>
      <c r="J62" s="82"/>
      <c r="K62" s="82"/>
      <c r="L62" s="118"/>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row>
    <row r="63" spans="2:40" x14ac:dyDescent="0.2">
      <c r="B63" s="82"/>
      <c r="C63" s="82"/>
      <c r="D63" s="82"/>
      <c r="E63" s="82"/>
      <c r="F63" s="82"/>
      <c r="G63" s="82"/>
      <c r="H63" s="118"/>
      <c r="I63" s="82"/>
      <c r="J63" s="82"/>
      <c r="K63" s="82"/>
      <c r="L63" s="118"/>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row>
    <row r="64" spans="2:40" x14ac:dyDescent="0.2">
      <c r="B64" s="82"/>
      <c r="C64" s="82"/>
      <c r="D64" s="82"/>
      <c r="E64" s="82"/>
      <c r="F64" s="82"/>
      <c r="G64" s="82"/>
      <c r="H64" s="118"/>
      <c r="I64" s="82"/>
      <c r="J64" s="82"/>
      <c r="K64" s="82"/>
      <c r="L64" s="118"/>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row>
    <row r="65" spans="2:40" x14ac:dyDescent="0.2">
      <c r="B65" s="82"/>
      <c r="C65" s="82"/>
      <c r="D65" s="82"/>
      <c r="E65" s="82"/>
      <c r="F65" s="82"/>
      <c r="G65" s="82"/>
      <c r="H65" s="118"/>
      <c r="I65" s="82"/>
      <c r="J65" s="82"/>
      <c r="K65" s="82"/>
      <c r="L65" s="118"/>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row>
    <row r="66" spans="2:40" x14ac:dyDescent="0.2">
      <c r="B66" s="82"/>
      <c r="C66" s="82"/>
      <c r="D66" s="82"/>
      <c r="E66" s="82"/>
      <c r="F66" s="82"/>
      <c r="G66" s="82"/>
      <c r="H66" s="118"/>
      <c r="I66" s="82"/>
      <c r="J66" s="82"/>
      <c r="K66" s="82"/>
      <c r="L66" s="118"/>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row>
    <row r="67" spans="2:40" x14ac:dyDescent="0.2">
      <c r="B67" s="82"/>
      <c r="C67" s="82"/>
      <c r="D67" s="82"/>
      <c r="E67" s="82"/>
      <c r="F67" s="82"/>
      <c r="G67" s="82"/>
      <c r="H67" s="118"/>
      <c r="I67" s="82"/>
      <c r="J67" s="82"/>
      <c r="K67" s="82"/>
      <c r="L67" s="118"/>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row>
    <row r="68" spans="2:40" x14ac:dyDescent="0.2">
      <c r="B68" s="82"/>
      <c r="C68" s="82"/>
      <c r="D68" s="82"/>
      <c r="E68" s="82"/>
      <c r="F68" s="82"/>
      <c r="G68" s="82"/>
      <c r="H68" s="118"/>
      <c r="I68" s="82"/>
      <c r="J68" s="82"/>
      <c r="K68" s="82"/>
      <c r="L68" s="118"/>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row>
    <row r="69" spans="2:40" x14ac:dyDescent="0.2">
      <c r="B69" s="82"/>
      <c r="C69" s="82"/>
      <c r="D69" s="82"/>
      <c r="E69" s="82"/>
      <c r="F69" s="82"/>
      <c r="G69" s="82"/>
      <c r="H69" s="118"/>
      <c r="I69" s="82"/>
      <c r="J69" s="82"/>
      <c r="K69" s="82"/>
      <c r="L69" s="118"/>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row>
    <row r="70" spans="2:40" x14ac:dyDescent="0.2">
      <c r="B70" s="82"/>
      <c r="C70" s="82"/>
      <c r="D70" s="82"/>
      <c r="E70" s="82"/>
      <c r="F70" s="82"/>
      <c r="G70" s="82"/>
      <c r="H70" s="118"/>
      <c r="I70" s="82"/>
      <c r="J70" s="82"/>
      <c r="K70" s="82"/>
      <c r="L70" s="118"/>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row>
    <row r="71" spans="2:40" x14ac:dyDescent="0.2">
      <c r="B71" s="82"/>
      <c r="C71" s="82"/>
      <c r="D71" s="82"/>
      <c r="E71" s="82"/>
      <c r="F71" s="82"/>
      <c r="G71" s="82"/>
      <c r="H71" s="118"/>
      <c r="I71" s="82"/>
      <c r="J71" s="82"/>
      <c r="K71" s="82"/>
      <c r="L71" s="118"/>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row>
    <row r="72" spans="2:40" x14ac:dyDescent="0.2">
      <c r="B72" s="82"/>
      <c r="C72" s="82"/>
      <c r="D72" s="82"/>
      <c r="E72" s="82"/>
      <c r="F72" s="82"/>
      <c r="G72" s="82"/>
      <c r="H72" s="118"/>
      <c r="I72" s="82"/>
      <c r="J72" s="82"/>
      <c r="K72" s="82"/>
      <c r="L72" s="118"/>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row>
    <row r="73" spans="2:40" x14ac:dyDescent="0.2">
      <c r="B73" s="82"/>
      <c r="C73" s="82"/>
      <c r="D73" s="82"/>
      <c r="E73" s="82"/>
      <c r="F73" s="82"/>
      <c r="G73" s="82"/>
      <c r="H73" s="118"/>
      <c r="I73" s="82"/>
      <c r="J73" s="82"/>
      <c r="K73" s="82"/>
      <c r="L73" s="118"/>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row>
    <row r="74" spans="2:40" x14ac:dyDescent="0.2">
      <c r="B74" s="82"/>
      <c r="C74" s="82"/>
      <c r="D74" s="82"/>
      <c r="E74" s="82"/>
      <c r="F74" s="82"/>
      <c r="G74" s="82"/>
      <c r="H74" s="118"/>
      <c r="I74" s="82"/>
      <c r="J74" s="82"/>
      <c r="K74" s="82"/>
      <c r="L74" s="118"/>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row>
    <row r="75" spans="2:40" x14ac:dyDescent="0.2">
      <c r="B75" s="82"/>
      <c r="C75" s="82"/>
      <c r="D75" s="82"/>
      <c r="E75" s="82"/>
      <c r="F75" s="82"/>
      <c r="G75" s="82"/>
      <c r="H75" s="118"/>
      <c r="I75" s="82"/>
      <c r="J75" s="82"/>
      <c r="K75" s="82"/>
      <c r="L75" s="118"/>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row>
    <row r="76" spans="2:40" x14ac:dyDescent="0.2">
      <c r="B76" s="82"/>
      <c r="C76" s="82"/>
      <c r="D76" s="82"/>
      <c r="E76" s="82"/>
      <c r="F76" s="82"/>
      <c r="G76" s="82"/>
      <c r="H76" s="118"/>
      <c r="I76" s="82"/>
      <c r="J76" s="82"/>
      <c r="K76" s="82"/>
      <c r="L76" s="118"/>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row>
    <row r="77" spans="2:40" x14ac:dyDescent="0.2">
      <c r="B77" s="82"/>
      <c r="C77" s="82"/>
      <c r="D77" s="82"/>
      <c r="E77" s="82"/>
      <c r="F77" s="82"/>
      <c r="G77" s="82"/>
      <c r="H77" s="118"/>
      <c r="I77" s="82"/>
      <c r="J77" s="82"/>
      <c r="K77" s="82"/>
      <c r="L77" s="118"/>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row>
    <row r="78" spans="2:40" x14ac:dyDescent="0.2">
      <c r="B78" s="82"/>
      <c r="C78" s="82"/>
      <c r="D78" s="82"/>
      <c r="E78" s="82"/>
      <c r="F78" s="82"/>
      <c r="G78" s="82"/>
      <c r="H78" s="118"/>
      <c r="I78" s="82"/>
      <c r="J78" s="82"/>
      <c r="K78" s="82"/>
      <c r="L78" s="118"/>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row>
    <row r="79" spans="2:40" x14ac:dyDescent="0.2">
      <c r="B79" s="82"/>
      <c r="C79" s="82"/>
      <c r="D79" s="82"/>
      <c r="E79" s="82"/>
      <c r="F79" s="82"/>
      <c r="G79" s="82"/>
      <c r="H79" s="118"/>
      <c r="I79" s="82"/>
      <c r="J79" s="82"/>
      <c r="K79" s="82"/>
      <c r="L79" s="118"/>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row>
    <row r="80" spans="2:40" x14ac:dyDescent="0.2">
      <c r="B80" s="82"/>
      <c r="C80" s="82"/>
      <c r="D80" s="82"/>
      <c r="E80" s="82"/>
      <c r="F80" s="82"/>
      <c r="G80" s="82"/>
      <c r="H80" s="118"/>
      <c r="I80" s="82"/>
      <c r="J80" s="82"/>
      <c r="K80" s="82"/>
      <c r="L80" s="118"/>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row>
    <row r="81" spans="2:40" x14ac:dyDescent="0.2">
      <c r="B81" s="82"/>
      <c r="C81" s="82"/>
      <c r="D81" s="82"/>
      <c r="E81" s="82"/>
      <c r="F81" s="82"/>
      <c r="G81" s="82"/>
      <c r="H81" s="118"/>
      <c r="I81" s="82"/>
      <c r="J81" s="82"/>
      <c r="K81" s="82"/>
      <c r="L81" s="118"/>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row>
    <row r="82" spans="2:40" x14ac:dyDescent="0.2">
      <c r="B82" s="82"/>
      <c r="C82" s="82"/>
      <c r="D82" s="82"/>
      <c r="E82" s="82"/>
      <c r="F82" s="82"/>
      <c r="G82" s="82"/>
      <c r="H82" s="118"/>
      <c r="I82" s="82"/>
      <c r="J82" s="82"/>
      <c r="K82" s="82"/>
      <c r="L82" s="118"/>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row>
    <row r="83" spans="2:40" x14ac:dyDescent="0.2">
      <c r="B83" s="82"/>
      <c r="C83" s="82"/>
      <c r="D83" s="82"/>
      <c r="E83" s="82"/>
      <c r="F83" s="82"/>
      <c r="G83" s="82"/>
      <c r="H83" s="118"/>
      <c r="I83" s="82"/>
      <c r="J83" s="82"/>
      <c r="K83" s="82"/>
      <c r="L83" s="118"/>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row>
    <row r="84" spans="2:40" x14ac:dyDescent="0.2">
      <c r="B84" s="82"/>
      <c r="C84" s="82"/>
      <c r="D84" s="82"/>
      <c r="E84" s="82"/>
      <c r="F84" s="82"/>
      <c r="G84" s="82"/>
      <c r="H84" s="118"/>
      <c r="I84" s="82"/>
      <c r="J84" s="82"/>
      <c r="K84" s="82"/>
      <c r="L84" s="118"/>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row>
    <row r="85" spans="2:40" x14ac:dyDescent="0.2">
      <c r="B85" s="82"/>
      <c r="C85" s="82"/>
      <c r="D85" s="82"/>
      <c r="E85" s="82"/>
      <c r="F85" s="82"/>
      <c r="G85" s="82"/>
      <c r="H85" s="118"/>
      <c r="I85" s="82"/>
      <c r="J85" s="82"/>
      <c r="K85" s="82"/>
      <c r="L85" s="118"/>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row>
    <row r="86" spans="2:40" x14ac:dyDescent="0.2">
      <c r="B86" s="82"/>
      <c r="C86" s="82"/>
      <c r="D86" s="82"/>
      <c r="E86" s="82"/>
      <c r="F86" s="82"/>
      <c r="G86" s="82"/>
      <c r="H86" s="118"/>
      <c r="I86" s="82"/>
      <c r="J86" s="82"/>
      <c r="K86" s="82"/>
      <c r="L86" s="118"/>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row>
    <row r="87" spans="2:40" x14ac:dyDescent="0.2">
      <c r="B87" s="82"/>
      <c r="C87" s="82"/>
      <c r="D87" s="82"/>
      <c r="E87" s="82"/>
      <c r="F87" s="82"/>
      <c r="G87" s="82"/>
      <c r="H87" s="118"/>
      <c r="I87" s="82"/>
      <c r="J87" s="82"/>
      <c r="K87" s="82"/>
      <c r="L87" s="118"/>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row>
    <row r="88" spans="2:40" x14ac:dyDescent="0.2">
      <c r="B88" s="82"/>
      <c r="C88" s="82"/>
      <c r="D88" s="82"/>
      <c r="E88" s="82"/>
      <c r="F88" s="82"/>
      <c r="G88" s="82"/>
      <c r="H88" s="118"/>
      <c r="I88" s="82"/>
      <c r="J88" s="82"/>
      <c r="K88" s="82"/>
      <c r="L88" s="118"/>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row>
    <row r="89" spans="2:40" x14ac:dyDescent="0.2">
      <c r="B89" s="82"/>
      <c r="C89" s="82"/>
      <c r="D89" s="82"/>
      <c r="E89" s="82"/>
      <c r="F89" s="82"/>
      <c r="G89" s="82"/>
      <c r="H89" s="118"/>
      <c r="I89" s="82"/>
      <c r="J89" s="82"/>
      <c r="K89" s="82"/>
      <c r="L89" s="118"/>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row>
    <row r="90" spans="2:40" x14ac:dyDescent="0.2">
      <c r="B90" s="82"/>
      <c r="C90" s="82"/>
      <c r="D90" s="82"/>
      <c r="E90" s="82"/>
      <c r="F90" s="82"/>
      <c r="G90" s="82"/>
      <c r="H90" s="118"/>
      <c r="I90" s="82"/>
      <c r="J90" s="82"/>
      <c r="K90" s="82"/>
      <c r="L90" s="118"/>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row>
    <row r="91" spans="2:40" x14ac:dyDescent="0.2">
      <c r="B91" s="82"/>
      <c r="C91" s="82"/>
      <c r="D91" s="82"/>
      <c r="E91" s="82"/>
      <c r="F91" s="82"/>
      <c r="G91" s="82"/>
      <c r="H91" s="118"/>
      <c r="I91" s="82"/>
      <c r="J91" s="82"/>
      <c r="K91" s="82"/>
      <c r="L91" s="118"/>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row>
    <row r="92" spans="2:40" x14ac:dyDescent="0.2">
      <c r="B92" s="82"/>
      <c r="C92" s="82"/>
      <c r="D92" s="82"/>
      <c r="E92" s="82"/>
      <c r="F92" s="82"/>
      <c r="G92" s="82"/>
      <c r="H92" s="118"/>
      <c r="I92" s="82"/>
      <c r="J92" s="82"/>
      <c r="K92" s="82"/>
      <c r="L92" s="118"/>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row>
    <row r="93" spans="2:40" x14ac:dyDescent="0.2">
      <c r="B93" s="82"/>
      <c r="C93" s="82"/>
      <c r="D93" s="82"/>
      <c r="E93" s="82"/>
      <c r="F93" s="82"/>
      <c r="G93" s="82"/>
      <c r="H93" s="118"/>
      <c r="I93" s="82"/>
      <c r="J93" s="82"/>
      <c r="K93" s="82"/>
      <c r="L93" s="118"/>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row>
    <row r="94" spans="2:40" x14ac:dyDescent="0.2">
      <c r="B94" s="82"/>
      <c r="C94" s="82"/>
      <c r="D94" s="82"/>
      <c r="E94" s="82"/>
      <c r="F94" s="82"/>
      <c r="G94" s="82"/>
      <c r="H94" s="118"/>
      <c r="I94" s="82"/>
      <c r="J94" s="82"/>
      <c r="K94" s="82"/>
      <c r="L94" s="118"/>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row>
    <row r="95" spans="2:40" x14ac:dyDescent="0.2">
      <c r="B95" s="82"/>
      <c r="C95" s="82"/>
      <c r="D95" s="82"/>
      <c r="E95" s="82"/>
      <c r="F95" s="82"/>
      <c r="G95" s="82"/>
      <c r="H95" s="118"/>
      <c r="I95" s="82"/>
      <c r="J95" s="82"/>
      <c r="K95" s="82"/>
      <c r="L95" s="118"/>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row>
    <row r="96" spans="2:40" x14ac:dyDescent="0.2">
      <c r="B96" s="82"/>
      <c r="C96" s="82"/>
      <c r="D96" s="82"/>
      <c r="E96" s="82"/>
      <c r="F96" s="82"/>
      <c r="G96" s="82"/>
      <c r="H96" s="118"/>
      <c r="I96" s="82"/>
      <c r="J96" s="82"/>
      <c r="K96" s="82"/>
      <c r="L96" s="118"/>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row>
    <row r="97" spans="2:40" x14ac:dyDescent="0.2">
      <c r="B97" s="82"/>
      <c r="C97" s="82"/>
      <c r="D97" s="82"/>
      <c r="E97" s="82"/>
      <c r="F97" s="82"/>
      <c r="G97" s="82"/>
      <c r="H97" s="118"/>
      <c r="I97" s="82"/>
      <c r="J97" s="82"/>
      <c r="K97" s="82"/>
      <c r="L97" s="118"/>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row>
    <row r="98" spans="2:40" x14ac:dyDescent="0.2">
      <c r="B98" s="82"/>
      <c r="C98" s="82"/>
      <c r="D98" s="82"/>
      <c r="E98" s="82"/>
      <c r="F98" s="82"/>
      <c r="G98" s="82"/>
      <c r="H98" s="118"/>
      <c r="I98" s="82"/>
      <c r="J98" s="82"/>
      <c r="K98" s="82"/>
      <c r="L98" s="118"/>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row>
    <row r="99" spans="2:40" x14ac:dyDescent="0.2">
      <c r="B99" s="82"/>
      <c r="C99" s="82"/>
      <c r="D99" s="82"/>
      <c r="E99" s="82"/>
      <c r="F99" s="82"/>
      <c r="G99" s="82"/>
      <c r="H99" s="118"/>
      <c r="I99" s="82"/>
      <c r="J99" s="82"/>
      <c r="K99" s="82"/>
      <c r="L99" s="118"/>
      <c r="M99" s="82"/>
      <c r="N99" s="82"/>
      <c r="O99" s="82"/>
      <c r="P99" s="82"/>
      <c r="Q99" s="82"/>
      <c r="R99" s="82"/>
      <c r="S99" s="82"/>
      <c r="T99" s="82"/>
      <c r="U99" s="82"/>
      <c r="V99" s="82"/>
      <c r="W99" s="82"/>
      <c r="X99" s="82"/>
      <c r="Y99" s="82"/>
      <c r="Z99" s="82"/>
      <c r="AA99" s="82"/>
      <c r="AB99" s="82"/>
      <c r="AC99" s="82"/>
      <c r="AD99" s="82"/>
      <c r="AE99" s="82"/>
      <c r="AF99" s="82"/>
      <c r="AG99" s="82"/>
      <c r="AH99" s="82"/>
      <c r="AI99" s="82"/>
      <c r="AJ99" s="82"/>
      <c r="AK99" s="82"/>
      <c r="AL99" s="82"/>
      <c r="AM99" s="82"/>
      <c r="AN99" s="82"/>
    </row>
    <row r="100" spans="2:40" x14ac:dyDescent="0.2">
      <c r="B100" s="82"/>
      <c r="C100" s="82"/>
      <c r="D100" s="82"/>
      <c r="E100" s="82"/>
      <c r="F100" s="82"/>
      <c r="G100" s="82"/>
      <c r="H100" s="118"/>
      <c r="I100" s="82"/>
      <c r="J100" s="82"/>
      <c r="K100" s="82"/>
      <c r="L100" s="118"/>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row>
    <row r="101" spans="2:40" x14ac:dyDescent="0.2">
      <c r="B101" s="82"/>
      <c r="C101" s="82"/>
      <c r="D101" s="82"/>
      <c r="E101" s="82"/>
      <c r="F101" s="82"/>
      <c r="G101" s="82"/>
      <c r="H101" s="118"/>
      <c r="I101" s="82"/>
      <c r="J101" s="82"/>
      <c r="K101" s="82"/>
      <c r="L101" s="118"/>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row>
    <row r="102" spans="2:40" x14ac:dyDescent="0.2">
      <c r="B102" s="82"/>
      <c r="C102" s="82"/>
      <c r="D102" s="82"/>
      <c r="E102" s="82"/>
      <c r="F102" s="82"/>
      <c r="G102" s="82"/>
      <c r="H102" s="118"/>
      <c r="I102" s="82"/>
      <c r="J102" s="82"/>
      <c r="K102" s="82"/>
      <c r="L102" s="118"/>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row>
    <row r="103" spans="2:40" x14ac:dyDescent="0.2">
      <c r="B103" s="82"/>
      <c r="C103" s="82"/>
      <c r="D103" s="82"/>
      <c r="E103" s="82"/>
      <c r="F103" s="82"/>
      <c r="G103" s="82"/>
      <c r="H103" s="118"/>
      <c r="I103" s="82"/>
      <c r="J103" s="82"/>
      <c r="K103" s="82"/>
      <c r="L103" s="118"/>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row>
    <row r="104" spans="2:40" x14ac:dyDescent="0.2">
      <c r="B104" s="82"/>
      <c r="C104" s="82"/>
      <c r="D104" s="82"/>
      <c r="E104" s="82"/>
      <c r="F104" s="82"/>
      <c r="G104" s="82"/>
      <c r="H104" s="118"/>
      <c r="I104" s="82"/>
      <c r="J104" s="82"/>
      <c r="K104" s="82"/>
      <c r="L104" s="118"/>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row>
    <row r="105" spans="2:40" x14ac:dyDescent="0.2">
      <c r="B105" s="82"/>
      <c r="C105" s="82"/>
      <c r="D105" s="82"/>
      <c r="E105" s="82"/>
      <c r="F105" s="82"/>
      <c r="G105" s="82"/>
      <c r="H105" s="118"/>
      <c r="I105" s="82"/>
      <c r="J105" s="82"/>
      <c r="K105" s="82"/>
      <c r="L105" s="118"/>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row>
    <row r="106" spans="2:40" x14ac:dyDescent="0.2">
      <c r="B106" s="82"/>
      <c r="C106" s="82"/>
      <c r="D106" s="82"/>
      <c r="E106" s="82"/>
      <c r="F106" s="82"/>
      <c r="G106" s="82"/>
      <c r="H106" s="118"/>
      <c r="I106" s="82"/>
      <c r="J106" s="82"/>
      <c r="K106" s="82"/>
      <c r="L106" s="118"/>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row>
    <row r="107" spans="2:40" x14ac:dyDescent="0.2">
      <c r="B107" s="82"/>
      <c r="C107" s="82"/>
      <c r="D107" s="82"/>
      <c r="E107" s="82"/>
      <c r="F107" s="82"/>
      <c r="G107" s="82"/>
      <c r="H107" s="118"/>
      <c r="I107" s="82"/>
      <c r="J107" s="82"/>
      <c r="K107" s="82"/>
      <c r="L107" s="118"/>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row>
    <row r="108" spans="2:40" x14ac:dyDescent="0.2">
      <c r="B108" s="82"/>
      <c r="C108" s="82"/>
      <c r="D108" s="82"/>
      <c r="E108" s="82"/>
      <c r="F108" s="82"/>
      <c r="G108" s="82"/>
      <c r="H108" s="118"/>
      <c r="I108" s="82"/>
      <c r="J108" s="82"/>
      <c r="K108" s="82"/>
      <c r="L108" s="118"/>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row>
    <row r="109" spans="2:40" x14ac:dyDescent="0.2">
      <c r="B109" s="82"/>
      <c r="C109" s="82"/>
      <c r="D109" s="82"/>
      <c r="E109" s="82"/>
      <c r="F109" s="82"/>
      <c r="G109" s="82"/>
      <c r="H109" s="118"/>
      <c r="I109" s="82"/>
      <c r="J109" s="82"/>
      <c r="K109" s="82"/>
      <c r="L109" s="118"/>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c r="AJ109" s="82"/>
      <c r="AK109" s="82"/>
      <c r="AL109" s="82"/>
      <c r="AM109" s="82"/>
      <c r="AN109" s="82"/>
    </row>
    <row r="110" spans="2:40" x14ac:dyDescent="0.2">
      <c r="B110" s="82"/>
      <c r="C110" s="82"/>
      <c r="D110" s="82"/>
      <c r="E110" s="82"/>
      <c r="F110" s="82"/>
      <c r="G110" s="82"/>
      <c r="H110" s="118"/>
      <c r="I110" s="82"/>
      <c r="J110" s="82"/>
      <c r="K110" s="82"/>
      <c r="L110" s="118"/>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c r="AJ110" s="82"/>
      <c r="AK110" s="82"/>
      <c r="AL110" s="82"/>
      <c r="AM110" s="82"/>
      <c r="AN110" s="82"/>
    </row>
    <row r="111" spans="2:40" x14ac:dyDescent="0.2">
      <c r="B111" s="82"/>
      <c r="C111" s="82"/>
      <c r="D111" s="82"/>
      <c r="E111" s="82"/>
      <c r="F111" s="82"/>
      <c r="G111" s="82"/>
      <c r="H111" s="118"/>
      <c r="I111" s="82"/>
      <c r="J111" s="82"/>
      <c r="K111" s="82"/>
      <c r="L111" s="118"/>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row>
    <row r="112" spans="2:40" x14ac:dyDescent="0.2">
      <c r="B112" s="82"/>
      <c r="C112" s="82"/>
      <c r="D112" s="82"/>
      <c r="E112" s="82"/>
      <c r="F112" s="82"/>
      <c r="G112" s="82"/>
      <c r="H112" s="118"/>
      <c r="I112" s="82"/>
      <c r="J112" s="82"/>
      <c r="K112" s="82"/>
      <c r="L112" s="118"/>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row>
    <row r="113" spans="2:40" x14ac:dyDescent="0.2">
      <c r="B113" s="82"/>
      <c r="C113" s="82"/>
      <c r="D113" s="82"/>
      <c r="E113" s="82"/>
      <c r="F113" s="82"/>
      <c r="G113" s="82"/>
      <c r="H113" s="118"/>
      <c r="I113" s="82"/>
      <c r="J113" s="82"/>
      <c r="K113" s="82"/>
      <c r="L113" s="118"/>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row>
    <row r="114" spans="2:40" x14ac:dyDescent="0.2">
      <c r="B114" s="82"/>
      <c r="C114" s="82"/>
      <c r="D114" s="82"/>
      <c r="E114" s="82"/>
      <c r="F114" s="82"/>
      <c r="G114" s="82"/>
      <c r="H114" s="118"/>
      <c r="I114" s="82"/>
      <c r="J114" s="82"/>
      <c r="K114" s="82"/>
      <c r="L114" s="118"/>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row>
    <row r="115" spans="2:40" x14ac:dyDescent="0.2">
      <c r="B115" s="82"/>
      <c r="C115" s="82"/>
      <c r="D115" s="82"/>
      <c r="E115" s="82"/>
      <c r="F115" s="82"/>
      <c r="G115" s="82"/>
      <c r="H115" s="118"/>
      <c r="I115" s="82"/>
      <c r="J115" s="82"/>
      <c r="K115" s="82"/>
      <c r="L115" s="118"/>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row>
    <row r="116" spans="2:40" x14ac:dyDescent="0.2">
      <c r="B116" s="82"/>
      <c r="C116" s="82"/>
      <c r="D116" s="82"/>
      <c r="E116" s="82"/>
      <c r="F116" s="82"/>
      <c r="G116" s="82"/>
      <c r="H116" s="118"/>
      <c r="I116" s="82"/>
      <c r="J116" s="82"/>
      <c r="K116" s="82"/>
      <c r="L116" s="118"/>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row>
    <row r="117" spans="2:40" x14ac:dyDescent="0.2">
      <c r="B117" s="82"/>
      <c r="C117" s="82"/>
      <c r="D117" s="82"/>
      <c r="E117" s="82"/>
      <c r="F117" s="82"/>
      <c r="G117" s="82"/>
      <c r="H117" s="118"/>
      <c r="I117" s="82"/>
      <c r="J117" s="82"/>
      <c r="K117" s="82"/>
      <c r="L117" s="118"/>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c r="AJ117" s="82"/>
      <c r="AK117" s="82"/>
      <c r="AL117" s="82"/>
      <c r="AM117" s="82"/>
      <c r="AN117" s="82"/>
    </row>
    <row r="118" spans="2:40" x14ac:dyDescent="0.2">
      <c r="B118" s="82"/>
      <c r="C118" s="82"/>
      <c r="D118" s="82"/>
      <c r="E118" s="82"/>
      <c r="F118" s="82"/>
      <c r="G118" s="82"/>
      <c r="H118" s="118"/>
      <c r="I118" s="82"/>
      <c r="J118" s="82"/>
      <c r="K118" s="82"/>
      <c r="L118" s="118"/>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c r="AJ118" s="82"/>
      <c r="AK118" s="82"/>
      <c r="AL118" s="82"/>
      <c r="AM118" s="82"/>
      <c r="AN118" s="82"/>
    </row>
    <row r="119" spans="2:40" x14ac:dyDescent="0.2">
      <c r="B119" s="82"/>
      <c r="C119" s="82"/>
      <c r="D119" s="82"/>
      <c r="E119" s="82"/>
      <c r="F119" s="82"/>
      <c r="G119" s="82"/>
      <c r="H119" s="118"/>
      <c r="I119" s="82"/>
      <c r="J119" s="82"/>
      <c r="K119" s="82"/>
      <c r="L119" s="118"/>
      <c r="M119" s="82"/>
      <c r="N119" s="82"/>
      <c r="O119" s="82"/>
      <c r="P119" s="82"/>
      <c r="Q119" s="82"/>
      <c r="R119" s="82"/>
      <c r="S119" s="82"/>
      <c r="T119" s="82"/>
      <c r="U119" s="82"/>
      <c r="V119" s="82"/>
      <c r="W119" s="82"/>
      <c r="X119" s="82"/>
      <c r="Y119" s="82"/>
      <c r="Z119" s="82"/>
      <c r="AA119" s="82"/>
      <c r="AB119" s="82"/>
      <c r="AC119" s="82"/>
      <c r="AD119" s="82"/>
      <c r="AE119" s="82"/>
      <c r="AF119" s="82"/>
      <c r="AG119" s="82"/>
      <c r="AH119" s="82"/>
      <c r="AI119" s="82"/>
      <c r="AJ119" s="82"/>
      <c r="AK119" s="82"/>
      <c r="AL119" s="82"/>
      <c r="AM119" s="82"/>
      <c r="AN119" s="82"/>
    </row>
    <row r="120" spans="2:40" x14ac:dyDescent="0.2">
      <c r="B120" s="82"/>
      <c r="C120" s="82"/>
      <c r="D120" s="82"/>
      <c r="E120" s="82"/>
      <c r="F120" s="82"/>
      <c r="G120" s="82"/>
      <c r="H120" s="118"/>
      <c r="I120" s="82"/>
      <c r="J120" s="82"/>
      <c r="K120" s="82"/>
      <c r="L120" s="118"/>
      <c r="M120" s="82"/>
      <c r="N120" s="82"/>
      <c r="O120" s="82"/>
      <c r="P120" s="82"/>
      <c r="Q120" s="82"/>
      <c r="R120" s="82"/>
      <c r="S120" s="82"/>
      <c r="T120" s="82"/>
      <c r="U120" s="82"/>
      <c r="V120" s="82"/>
      <c r="W120" s="82"/>
      <c r="X120" s="82"/>
      <c r="Y120" s="82"/>
      <c r="Z120" s="82"/>
      <c r="AA120" s="82"/>
      <c r="AB120" s="82"/>
      <c r="AC120" s="82"/>
      <c r="AD120" s="82"/>
      <c r="AE120" s="82"/>
      <c r="AF120" s="82"/>
      <c r="AG120" s="82"/>
      <c r="AH120" s="82"/>
      <c r="AI120" s="82"/>
      <c r="AJ120" s="82"/>
      <c r="AK120" s="82"/>
      <c r="AL120" s="82"/>
      <c r="AM120" s="82"/>
      <c r="AN120" s="82"/>
    </row>
    <row r="121" spans="2:40" x14ac:dyDescent="0.2">
      <c r="B121" s="82"/>
      <c r="C121" s="82"/>
      <c r="D121" s="82"/>
      <c r="E121" s="82"/>
      <c r="F121" s="82"/>
      <c r="G121" s="82"/>
      <c r="H121" s="118"/>
      <c r="I121" s="82"/>
      <c r="J121" s="82"/>
      <c r="K121" s="82"/>
      <c r="L121" s="118"/>
      <c r="M121" s="82"/>
      <c r="N121" s="82"/>
      <c r="O121" s="82"/>
      <c r="P121" s="82"/>
      <c r="Q121" s="82"/>
      <c r="R121" s="82"/>
      <c r="S121" s="82"/>
      <c r="T121" s="82"/>
      <c r="U121" s="82"/>
      <c r="V121" s="82"/>
      <c r="W121" s="82"/>
      <c r="X121" s="82"/>
      <c r="Y121" s="82"/>
      <c r="Z121" s="82"/>
      <c r="AA121" s="82"/>
      <c r="AB121" s="82"/>
      <c r="AC121" s="82"/>
      <c r="AD121" s="82"/>
      <c r="AE121" s="82"/>
      <c r="AF121" s="82"/>
      <c r="AG121" s="82"/>
      <c r="AH121" s="82"/>
      <c r="AI121" s="82"/>
      <c r="AJ121" s="82"/>
      <c r="AK121" s="82"/>
      <c r="AL121" s="82"/>
      <c r="AM121" s="82"/>
      <c r="AN121" s="82"/>
    </row>
    <row r="122" spans="2:40" x14ac:dyDescent="0.2">
      <c r="B122" s="82"/>
      <c r="C122" s="82"/>
      <c r="D122" s="82"/>
      <c r="E122" s="82"/>
      <c r="F122" s="82"/>
      <c r="G122" s="82"/>
      <c r="H122" s="118"/>
      <c r="I122" s="82"/>
      <c r="J122" s="82"/>
      <c r="K122" s="82"/>
      <c r="L122" s="118"/>
      <c r="M122" s="82"/>
      <c r="N122" s="82"/>
      <c r="O122" s="82"/>
      <c r="P122" s="82"/>
      <c r="Q122" s="82"/>
      <c r="R122" s="82"/>
      <c r="S122" s="82"/>
      <c r="T122" s="82"/>
      <c r="U122" s="82"/>
      <c r="V122" s="82"/>
      <c r="W122" s="82"/>
      <c r="X122" s="82"/>
      <c r="Y122" s="82"/>
      <c r="Z122" s="82"/>
      <c r="AA122" s="82"/>
      <c r="AB122" s="82"/>
      <c r="AC122" s="82"/>
      <c r="AD122" s="82"/>
      <c r="AE122" s="82"/>
      <c r="AF122" s="82"/>
      <c r="AG122" s="82"/>
      <c r="AH122" s="82"/>
      <c r="AI122" s="82"/>
      <c r="AJ122" s="82"/>
      <c r="AK122" s="82"/>
      <c r="AL122" s="82"/>
      <c r="AM122" s="82"/>
      <c r="AN122" s="82"/>
    </row>
    <row r="123" spans="2:40" x14ac:dyDescent="0.2">
      <c r="B123" s="82"/>
      <c r="C123" s="82"/>
      <c r="D123" s="82"/>
      <c r="E123" s="82"/>
      <c r="F123" s="82"/>
      <c r="G123" s="82"/>
      <c r="H123" s="118"/>
      <c r="I123" s="82"/>
      <c r="J123" s="82"/>
      <c r="K123" s="82"/>
      <c r="L123" s="118"/>
      <c r="M123" s="82"/>
      <c r="N123" s="82"/>
      <c r="O123" s="82"/>
      <c r="P123" s="82"/>
      <c r="Q123" s="82"/>
      <c r="R123" s="82"/>
      <c r="S123" s="82"/>
      <c r="T123" s="82"/>
      <c r="U123" s="82"/>
      <c r="V123" s="82"/>
      <c r="W123" s="82"/>
      <c r="X123" s="82"/>
      <c r="Y123" s="82"/>
      <c r="Z123" s="82"/>
      <c r="AA123" s="82"/>
      <c r="AB123" s="82"/>
      <c r="AC123" s="82"/>
      <c r="AD123" s="82"/>
      <c r="AE123" s="82"/>
      <c r="AF123" s="82"/>
      <c r="AG123" s="82"/>
      <c r="AH123" s="82"/>
      <c r="AI123" s="82"/>
      <c r="AJ123" s="82"/>
      <c r="AK123" s="82"/>
      <c r="AL123" s="82"/>
      <c r="AM123" s="82"/>
      <c r="AN123" s="82"/>
    </row>
    <row r="124" spans="2:40" x14ac:dyDescent="0.2">
      <c r="B124" s="82"/>
      <c r="C124" s="82"/>
      <c r="D124" s="82"/>
      <c r="E124" s="82"/>
      <c r="F124" s="82"/>
      <c r="G124" s="82"/>
      <c r="H124" s="118"/>
      <c r="I124" s="82"/>
      <c r="J124" s="82"/>
      <c r="K124" s="82"/>
      <c r="L124" s="118"/>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row>
    <row r="125" spans="2:40" x14ac:dyDescent="0.2">
      <c r="B125" s="82"/>
      <c r="C125" s="82"/>
      <c r="D125" s="82"/>
      <c r="E125" s="82"/>
      <c r="F125" s="82"/>
      <c r="G125" s="82"/>
      <c r="H125" s="118"/>
      <c r="I125" s="82"/>
      <c r="J125" s="82"/>
      <c r="K125" s="82"/>
      <c r="L125" s="118"/>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row>
    <row r="126" spans="2:40" x14ac:dyDescent="0.2">
      <c r="B126" s="82"/>
      <c r="C126" s="82"/>
      <c r="D126" s="82"/>
      <c r="E126" s="82"/>
      <c r="F126" s="82"/>
      <c r="G126" s="82"/>
      <c r="H126" s="118"/>
      <c r="I126" s="82"/>
      <c r="J126" s="82"/>
      <c r="K126" s="82"/>
      <c r="L126" s="118"/>
      <c r="M126" s="82"/>
      <c r="N126" s="82"/>
      <c r="O126" s="82"/>
      <c r="P126" s="82"/>
      <c r="Q126" s="82"/>
      <c r="R126" s="82"/>
      <c r="S126" s="82"/>
      <c r="T126" s="82"/>
      <c r="U126" s="82"/>
      <c r="V126" s="82"/>
      <c r="W126" s="82"/>
      <c r="X126" s="82"/>
      <c r="Y126" s="82"/>
      <c r="Z126" s="82"/>
      <c r="AA126" s="82"/>
      <c r="AB126" s="82"/>
      <c r="AC126" s="82"/>
      <c r="AD126" s="82"/>
      <c r="AE126" s="82"/>
      <c r="AF126" s="82"/>
      <c r="AG126" s="82"/>
      <c r="AH126" s="82"/>
      <c r="AI126" s="82"/>
      <c r="AJ126" s="82"/>
      <c r="AK126" s="82"/>
      <c r="AL126" s="82"/>
      <c r="AM126" s="82"/>
      <c r="AN126" s="82"/>
    </row>
    <row r="127" spans="2:40" x14ac:dyDescent="0.2">
      <c r="B127" s="82"/>
      <c r="C127" s="82"/>
      <c r="D127" s="82"/>
      <c r="E127" s="82"/>
      <c r="F127" s="82"/>
      <c r="G127" s="82"/>
      <c r="H127" s="118"/>
      <c r="I127" s="82"/>
      <c r="J127" s="82"/>
      <c r="K127" s="82"/>
      <c r="L127" s="118"/>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row>
    <row r="128" spans="2:40" x14ac:dyDescent="0.2">
      <c r="B128" s="82"/>
      <c r="C128" s="82"/>
      <c r="D128" s="82"/>
      <c r="E128" s="82"/>
      <c r="F128" s="82"/>
      <c r="G128" s="82"/>
      <c r="H128" s="118"/>
      <c r="I128" s="82"/>
      <c r="J128" s="82"/>
      <c r="K128" s="82"/>
      <c r="L128" s="118"/>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row>
    <row r="129" spans="2:40" x14ac:dyDescent="0.2">
      <c r="B129" s="82"/>
      <c r="C129" s="82"/>
      <c r="D129" s="82"/>
      <c r="E129" s="82"/>
      <c r="F129" s="82"/>
      <c r="G129" s="82"/>
      <c r="H129" s="118"/>
      <c r="I129" s="82"/>
      <c r="J129" s="82"/>
      <c r="K129" s="82"/>
      <c r="L129" s="118"/>
      <c r="M129" s="82"/>
      <c r="N129" s="82"/>
      <c r="O129" s="82"/>
      <c r="P129" s="82"/>
      <c r="Q129" s="82"/>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row>
    <row r="130" spans="2:40" x14ac:dyDescent="0.2">
      <c r="B130" s="82"/>
      <c r="C130" s="82"/>
      <c r="D130" s="82"/>
      <c r="E130" s="82"/>
      <c r="F130" s="82"/>
      <c r="G130" s="82"/>
      <c r="H130" s="118"/>
      <c r="I130" s="82"/>
      <c r="J130" s="82"/>
      <c r="K130" s="82"/>
      <c r="L130" s="118"/>
      <c r="M130" s="82"/>
      <c r="N130" s="82"/>
      <c r="O130" s="82"/>
      <c r="P130" s="82"/>
      <c r="Q130" s="82"/>
      <c r="R130" s="82"/>
      <c r="S130" s="82"/>
      <c r="T130" s="82"/>
      <c r="U130" s="82"/>
      <c r="V130" s="82"/>
      <c r="W130" s="82"/>
      <c r="X130" s="82"/>
      <c r="Y130" s="82"/>
      <c r="Z130" s="82"/>
      <c r="AA130" s="82"/>
      <c r="AB130" s="82"/>
      <c r="AC130" s="82"/>
      <c r="AD130" s="82"/>
      <c r="AE130" s="82"/>
      <c r="AF130" s="82"/>
      <c r="AG130" s="82"/>
      <c r="AH130" s="82"/>
      <c r="AI130" s="82"/>
      <c r="AJ130" s="82"/>
      <c r="AK130" s="82"/>
      <c r="AL130" s="82"/>
      <c r="AM130" s="82"/>
      <c r="AN130" s="82"/>
    </row>
    <row r="131" spans="2:40" x14ac:dyDescent="0.2">
      <c r="B131" s="82"/>
      <c r="C131" s="82"/>
      <c r="D131" s="82"/>
      <c r="E131" s="82"/>
      <c r="F131" s="82"/>
      <c r="G131" s="82"/>
      <c r="H131" s="118"/>
      <c r="I131" s="82"/>
      <c r="J131" s="82"/>
      <c r="K131" s="82"/>
      <c r="L131" s="118"/>
      <c r="M131" s="82"/>
      <c r="N131" s="82"/>
      <c r="O131" s="82"/>
      <c r="P131" s="82"/>
      <c r="Q131" s="82"/>
      <c r="R131" s="82"/>
      <c r="S131" s="82"/>
      <c r="T131" s="82"/>
      <c r="U131" s="82"/>
      <c r="V131" s="82"/>
      <c r="W131" s="82"/>
      <c r="X131" s="82"/>
      <c r="Y131" s="82"/>
      <c r="Z131" s="82"/>
      <c r="AA131" s="82"/>
      <c r="AB131" s="82"/>
      <c r="AC131" s="82"/>
      <c r="AD131" s="82"/>
      <c r="AE131" s="82"/>
      <c r="AF131" s="82"/>
      <c r="AG131" s="82"/>
      <c r="AH131" s="82"/>
      <c r="AI131" s="82"/>
      <c r="AJ131" s="82"/>
      <c r="AK131" s="82"/>
      <c r="AL131" s="82"/>
      <c r="AM131" s="82"/>
      <c r="AN131" s="82"/>
    </row>
    <row r="132" spans="2:40" x14ac:dyDescent="0.2">
      <c r="B132" s="82"/>
      <c r="C132" s="82"/>
      <c r="D132" s="82"/>
      <c r="E132" s="82"/>
      <c r="F132" s="82"/>
      <c r="G132" s="82"/>
      <c r="H132" s="118"/>
      <c r="I132" s="82"/>
      <c r="J132" s="82"/>
      <c r="K132" s="82"/>
      <c r="L132" s="118"/>
      <c r="M132" s="82"/>
      <c r="N132" s="82"/>
      <c r="O132" s="82"/>
      <c r="P132" s="82"/>
      <c r="Q132" s="82"/>
      <c r="R132" s="82"/>
      <c r="S132" s="82"/>
      <c r="T132" s="82"/>
      <c r="U132" s="82"/>
      <c r="V132" s="82"/>
      <c r="W132" s="82"/>
      <c r="X132" s="82"/>
      <c r="Y132" s="82"/>
      <c r="Z132" s="82"/>
      <c r="AA132" s="82"/>
      <c r="AB132" s="82"/>
      <c r="AC132" s="82"/>
      <c r="AD132" s="82"/>
      <c r="AE132" s="82"/>
      <c r="AF132" s="82"/>
      <c r="AG132" s="82"/>
      <c r="AH132" s="82"/>
      <c r="AI132" s="82"/>
      <c r="AJ132" s="82"/>
      <c r="AK132" s="82"/>
      <c r="AL132" s="82"/>
      <c r="AM132" s="82"/>
      <c r="AN132" s="82"/>
    </row>
    <row r="133" spans="2:40" x14ac:dyDescent="0.2">
      <c r="B133" s="82"/>
      <c r="C133" s="82"/>
      <c r="D133" s="82"/>
      <c r="E133" s="82"/>
      <c r="F133" s="82"/>
      <c r="G133" s="82"/>
      <c r="H133" s="118"/>
      <c r="I133" s="82"/>
      <c r="J133" s="82"/>
      <c r="K133" s="82"/>
      <c r="L133" s="118"/>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2"/>
      <c r="AL133" s="82"/>
      <c r="AM133" s="82"/>
      <c r="AN133" s="82"/>
    </row>
    <row r="134" spans="2:40" x14ac:dyDescent="0.2">
      <c r="B134" s="82"/>
      <c r="C134" s="82"/>
      <c r="D134" s="82"/>
      <c r="E134" s="82"/>
      <c r="F134" s="82"/>
      <c r="G134" s="82"/>
      <c r="H134" s="118"/>
      <c r="I134" s="82"/>
      <c r="J134" s="82"/>
      <c r="K134" s="82"/>
      <c r="L134" s="118"/>
      <c r="M134" s="82"/>
      <c r="N134" s="82"/>
      <c r="O134" s="82"/>
      <c r="P134" s="82"/>
      <c r="Q134" s="82"/>
      <c r="R134" s="82"/>
      <c r="S134" s="82"/>
      <c r="T134" s="82"/>
      <c r="U134" s="82"/>
      <c r="V134" s="82"/>
      <c r="W134" s="82"/>
      <c r="X134" s="82"/>
      <c r="Y134" s="82"/>
      <c r="Z134" s="82"/>
      <c r="AA134" s="82"/>
      <c r="AB134" s="82"/>
      <c r="AC134" s="82"/>
      <c r="AD134" s="82"/>
      <c r="AE134" s="82"/>
      <c r="AF134" s="82"/>
      <c r="AG134" s="82"/>
      <c r="AH134" s="82"/>
      <c r="AI134" s="82"/>
      <c r="AJ134" s="82"/>
      <c r="AK134" s="82"/>
      <c r="AL134" s="82"/>
      <c r="AM134" s="82"/>
      <c r="AN134" s="82"/>
    </row>
    <row r="135" spans="2:40" x14ac:dyDescent="0.2">
      <c r="B135" s="82"/>
      <c r="C135" s="82"/>
      <c r="D135" s="82"/>
      <c r="E135" s="82"/>
      <c r="F135" s="82"/>
      <c r="G135" s="82"/>
      <c r="H135" s="118"/>
      <c r="I135" s="82"/>
      <c r="J135" s="82"/>
      <c r="K135" s="82"/>
      <c r="L135" s="118"/>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row>
    <row r="136" spans="2:40" x14ac:dyDescent="0.2">
      <c r="B136" s="82"/>
      <c r="C136" s="82"/>
      <c r="D136" s="82"/>
      <c r="E136" s="82"/>
      <c r="F136" s="82"/>
      <c r="G136" s="82"/>
      <c r="H136" s="118"/>
      <c r="I136" s="82"/>
      <c r="J136" s="82"/>
      <c r="K136" s="82"/>
      <c r="L136" s="118"/>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row>
    <row r="137" spans="2:40" x14ac:dyDescent="0.2">
      <c r="B137" s="82"/>
      <c r="C137" s="82"/>
      <c r="D137" s="82"/>
      <c r="E137" s="82"/>
      <c r="F137" s="82"/>
      <c r="G137" s="82"/>
      <c r="H137" s="118"/>
      <c r="I137" s="82"/>
      <c r="J137" s="82"/>
      <c r="K137" s="82"/>
      <c r="L137" s="118"/>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82"/>
    </row>
    <row r="138" spans="2:40" x14ac:dyDescent="0.2">
      <c r="B138" s="82"/>
      <c r="C138" s="82"/>
      <c r="D138" s="82"/>
      <c r="E138" s="82"/>
      <c r="F138" s="82"/>
      <c r="G138" s="82"/>
      <c r="H138" s="118"/>
      <c r="I138" s="82"/>
      <c r="J138" s="82"/>
      <c r="K138" s="82"/>
      <c r="L138" s="118"/>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82"/>
    </row>
    <row r="139" spans="2:40" x14ac:dyDescent="0.2">
      <c r="B139" s="82"/>
      <c r="C139" s="82"/>
      <c r="D139" s="82"/>
      <c r="E139" s="82"/>
      <c r="F139" s="82"/>
      <c r="G139" s="82"/>
      <c r="H139" s="118"/>
      <c r="I139" s="82"/>
      <c r="J139" s="82"/>
      <c r="K139" s="82"/>
      <c r="L139" s="118"/>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row>
    <row r="140" spans="2:40" x14ac:dyDescent="0.2">
      <c r="B140" s="82"/>
      <c r="C140" s="82"/>
      <c r="D140" s="82"/>
      <c r="E140" s="82"/>
      <c r="F140" s="82"/>
      <c r="G140" s="82"/>
      <c r="H140" s="118"/>
      <c r="I140" s="82"/>
      <c r="J140" s="82"/>
      <c r="K140" s="82"/>
      <c r="L140" s="118"/>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c r="AN140" s="82"/>
    </row>
    <row r="141" spans="2:40" x14ac:dyDescent="0.2">
      <c r="B141" s="82"/>
      <c r="C141" s="82"/>
      <c r="D141" s="82"/>
      <c r="E141" s="82"/>
      <c r="F141" s="82"/>
      <c r="G141" s="82"/>
      <c r="H141" s="118"/>
      <c r="I141" s="82"/>
      <c r="J141" s="82"/>
      <c r="K141" s="82"/>
      <c r="L141" s="118"/>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2"/>
      <c r="AL141" s="82"/>
      <c r="AM141" s="82"/>
      <c r="AN141" s="82"/>
    </row>
    <row r="142" spans="2:40" x14ac:dyDescent="0.2">
      <c r="B142" s="82"/>
      <c r="C142" s="82"/>
      <c r="D142" s="82"/>
      <c r="E142" s="82"/>
      <c r="F142" s="82"/>
      <c r="G142" s="82"/>
      <c r="H142" s="118"/>
      <c r="I142" s="82"/>
      <c r="J142" s="82"/>
      <c r="K142" s="82"/>
      <c r="L142" s="118"/>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row>
    <row r="143" spans="2:40" x14ac:dyDescent="0.2">
      <c r="B143" s="82"/>
      <c r="C143" s="82"/>
      <c r="D143" s="82"/>
      <c r="E143" s="82"/>
      <c r="F143" s="82"/>
      <c r="G143" s="82"/>
      <c r="H143" s="118"/>
      <c r="I143" s="82"/>
      <c r="J143" s="82"/>
      <c r="K143" s="82"/>
      <c r="L143" s="118"/>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row>
    <row r="144" spans="2:40" x14ac:dyDescent="0.2">
      <c r="B144" s="82"/>
      <c r="C144" s="82"/>
      <c r="D144" s="82"/>
      <c r="E144" s="82"/>
      <c r="F144" s="82"/>
      <c r="G144" s="82"/>
      <c r="H144" s="118"/>
      <c r="I144" s="82"/>
      <c r="J144" s="82"/>
      <c r="K144" s="82"/>
      <c r="L144" s="118"/>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c r="AJ144" s="82"/>
      <c r="AK144" s="82"/>
      <c r="AL144" s="82"/>
      <c r="AM144" s="82"/>
      <c r="AN144" s="82"/>
    </row>
    <row r="145" spans="2:40" x14ac:dyDescent="0.2">
      <c r="B145" s="82"/>
      <c r="C145" s="82"/>
      <c r="D145" s="82"/>
      <c r="E145" s="82"/>
      <c r="F145" s="82"/>
      <c r="G145" s="82"/>
      <c r="H145" s="118"/>
      <c r="I145" s="82"/>
      <c r="J145" s="82"/>
      <c r="K145" s="82"/>
      <c r="L145" s="118"/>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row>
    <row r="146" spans="2:40" x14ac:dyDescent="0.2">
      <c r="B146" s="82"/>
      <c r="C146" s="82"/>
      <c r="D146" s="82"/>
      <c r="E146" s="82"/>
      <c r="F146" s="82"/>
      <c r="G146" s="82"/>
      <c r="H146" s="118"/>
      <c r="I146" s="82"/>
      <c r="J146" s="82"/>
      <c r="K146" s="82"/>
      <c r="L146" s="118"/>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row>
    <row r="147" spans="2:40" x14ac:dyDescent="0.2">
      <c r="B147" s="82"/>
      <c r="C147" s="82"/>
      <c r="D147" s="82"/>
      <c r="E147" s="82"/>
      <c r="F147" s="82"/>
      <c r="G147" s="82"/>
      <c r="H147" s="118"/>
      <c r="I147" s="82"/>
      <c r="J147" s="82"/>
      <c r="K147" s="82"/>
      <c r="L147" s="118"/>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row>
    <row r="148" spans="2:40" x14ac:dyDescent="0.2">
      <c r="B148" s="82"/>
      <c r="C148" s="82"/>
      <c r="D148" s="82"/>
      <c r="E148" s="82"/>
      <c r="F148" s="82"/>
      <c r="G148" s="82"/>
      <c r="H148" s="118"/>
      <c r="I148" s="82"/>
      <c r="J148" s="82"/>
      <c r="K148" s="82"/>
      <c r="L148" s="118"/>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82"/>
    </row>
    <row r="149" spans="2:40" x14ac:dyDescent="0.2">
      <c r="B149" s="82"/>
      <c r="C149" s="82"/>
      <c r="D149" s="82"/>
      <c r="E149" s="82"/>
      <c r="F149" s="82"/>
      <c r="G149" s="82"/>
      <c r="H149" s="118"/>
      <c r="I149" s="82"/>
      <c r="J149" s="82"/>
      <c r="K149" s="82"/>
      <c r="L149" s="118"/>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row>
    <row r="150" spans="2:40" x14ac:dyDescent="0.2">
      <c r="B150" s="82"/>
      <c r="C150" s="82"/>
      <c r="D150" s="82"/>
      <c r="E150" s="82"/>
      <c r="F150" s="82"/>
      <c r="G150" s="82"/>
      <c r="H150" s="118"/>
      <c r="I150" s="82"/>
      <c r="J150" s="82"/>
      <c r="K150" s="82"/>
      <c r="L150" s="118"/>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82"/>
    </row>
    <row r="151" spans="2:40" x14ac:dyDescent="0.2">
      <c r="B151" s="82"/>
      <c r="C151" s="82"/>
      <c r="D151" s="82"/>
      <c r="E151" s="82"/>
      <c r="F151" s="82"/>
      <c r="G151" s="82"/>
      <c r="H151" s="118"/>
      <c r="I151" s="82"/>
      <c r="J151" s="82"/>
      <c r="K151" s="82"/>
      <c r="L151" s="118"/>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82"/>
    </row>
    <row r="152" spans="2:40" x14ac:dyDescent="0.2">
      <c r="B152" s="82"/>
      <c r="C152" s="82"/>
      <c r="D152" s="82"/>
      <c r="E152" s="82"/>
      <c r="F152" s="82"/>
      <c r="G152" s="82"/>
      <c r="H152" s="118"/>
      <c r="I152" s="82"/>
      <c r="J152" s="82"/>
      <c r="K152" s="82"/>
      <c r="L152" s="118"/>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82"/>
    </row>
    <row r="153" spans="2:40" x14ac:dyDescent="0.2">
      <c r="B153" s="82"/>
      <c r="C153" s="82"/>
      <c r="D153" s="82"/>
      <c r="E153" s="82"/>
      <c r="F153" s="82"/>
      <c r="G153" s="82"/>
      <c r="H153" s="118"/>
      <c r="I153" s="82"/>
      <c r="J153" s="82"/>
      <c r="K153" s="82"/>
      <c r="L153" s="118"/>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row>
    <row r="154" spans="2:40" x14ac:dyDescent="0.2">
      <c r="B154" s="82"/>
      <c r="C154" s="82"/>
      <c r="D154" s="82"/>
      <c r="E154" s="82"/>
      <c r="F154" s="82"/>
      <c r="G154" s="82"/>
      <c r="H154" s="118"/>
      <c r="I154" s="82"/>
      <c r="J154" s="82"/>
      <c r="K154" s="82"/>
      <c r="L154" s="118"/>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row>
    <row r="155" spans="2:40" x14ac:dyDescent="0.2">
      <c r="B155" s="82"/>
      <c r="C155" s="82"/>
      <c r="D155" s="82"/>
      <c r="E155" s="82"/>
      <c r="F155" s="82"/>
      <c r="G155" s="82"/>
      <c r="H155" s="118"/>
      <c r="I155" s="82"/>
      <c r="J155" s="82"/>
      <c r="K155" s="82"/>
      <c r="L155" s="118"/>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row>
    <row r="156" spans="2:40" x14ac:dyDescent="0.2">
      <c r="B156" s="82"/>
      <c r="C156" s="82"/>
      <c r="D156" s="82"/>
      <c r="E156" s="82"/>
      <c r="F156" s="82"/>
      <c r="G156" s="82"/>
      <c r="H156" s="118"/>
      <c r="I156" s="82"/>
      <c r="J156" s="82"/>
      <c r="K156" s="82"/>
      <c r="L156" s="118"/>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row>
    <row r="157" spans="2:40" x14ac:dyDescent="0.2">
      <c r="B157" s="82"/>
      <c r="C157" s="82"/>
      <c r="D157" s="82"/>
      <c r="E157" s="82"/>
      <c r="F157" s="82"/>
      <c r="G157" s="82"/>
      <c r="H157" s="118"/>
      <c r="I157" s="82"/>
      <c r="J157" s="82"/>
      <c r="K157" s="82"/>
      <c r="L157" s="118"/>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row>
    <row r="158" spans="2:40" x14ac:dyDescent="0.2">
      <c r="B158" s="82"/>
      <c r="C158" s="82"/>
      <c r="D158" s="82"/>
      <c r="E158" s="82"/>
      <c r="F158" s="82"/>
      <c r="G158" s="82"/>
      <c r="H158" s="118"/>
      <c r="I158" s="82"/>
      <c r="J158" s="82"/>
      <c r="K158" s="82"/>
      <c r="L158" s="118"/>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row>
    <row r="159" spans="2:40" x14ac:dyDescent="0.2">
      <c r="B159" s="82"/>
      <c r="C159" s="82"/>
      <c r="D159" s="82"/>
      <c r="E159" s="82"/>
      <c r="F159" s="82"/>
      <c r="G159" s="82"/>
      <c r="H159" s="118"/>
      <c r="I159" s="82"/>
      <c r="J159" s="82"/>
      <c r="K159" s="82"/>
      <c r="L159" s="118"/>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2"/>
      <c r="AL159" s="82"/>
      <c r="AM159" s="82"/>
      <c r="AN159" s="82"/>
    </row>
    <row r="160" spans="2:40" x14ac:dyDescent="0.2">
      <c r="B160" s="82"/>
      <c r="C160" s="82"/>
      <c r="D160" s="82"/>
      <c r="E160" s="82"/>
      <c r="F160" s="82"/>
      <c r="G160" s="82"/>
      <c r="H160" s="118"/>
      <c r="I160" s="82"/>
      <c r="J160" s="82"/>
      <c r="K160" s="82"/>
      <c r="L160" s="118"/>
      <c r="M160" s="82"/>
      <c r="N160" s="82"/>
      <c r="O160" s="82"/>
      <c r="P160" s="82"/>
      <c r="Q160" s="82"/>
      <c r="R160" s="82"/>
      <c r="S160" s="82"/>
      <c r="T160" s="82"/>
      <c r="U160" s="82"/>
      <c r="V160" s="82"/>
      <c r="W160" s="82"/>
      <c r="X160" s="82"/>
      <c r="Y160" s="82"/>
      <c r="Z160" s="82"/>
      <c r="AA160" s="82"/>
      <c r="AB160" s="82"/>
      <c r="AC160" s="82"/>
      <c r="AD160" s="82"/>
      <c r="AE160" s="82"/>
      <c r="AF160" s="82"/>
      <c r="AG160" s="82"/>
      <c r="AH160" s="82"/>
      <c r="AI160" s="82"/>
      <c r="AJ160" s="82"/>
      <c r="AK160" s="82"/>
      <c r="AL160" s="82"/>
      <c r="AM160" s="82"/>
      <c r="AN160" s="82"/>
    </row>
    <row r="161" spans="2:40" x14ac:dyDescent="0.2">
      <c r="B161" s="82"/>
      <c r="C161" s="82"/>
      <c r="D161" s="82"/>
      <c r="E161" s="82"/>
      <c r="F161" s="82"/>
      <c r="G161" s="82"/>
      <c r="H161" s="118"/>
      <c r="I161" s="82"/>
      <c r="J161" s="82"/>
      <c r="K161" s="82"/>
      <c r="L161" s="118"/>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row>
    <row r="162" spans="2:40" x14ac:dyDescent="0.2">
      <c r="B162" s="82"/>
      <c r="C162" s="82"/>
      <c r="D162" s="82"/>
      <c r="E162" s="82"/>
      <c r="F162" s="82"/>
      <c r="G162" s="82"/>
      <c r="H162" s="118"/>
      <c r="I162" s="82"/>
      <c r="J162" s="82"/>
      <c r="K162" s="82"/>
      <c r="L162" s="118"/>
      <c r="M162" s="82"/>
      <c r="N162" s="82"/>
      <c r="O162" s="82"/>
      <c r="P162" s="82"/>
      <c r="Q162" s="82"/>
      <c r="R162" s="82"/>
      <c r="S162" s="82"/>
      <c r="T162" s="82"/>
      <c r="U162" s="82"/>
      <c r="V162" s="82"/>
      <c r="W162" s="82"/>
      <c r="X162" s="82"/>
      <c r="Y162" s="82"/>
      <c r="Z162" s="82"/>
      <c r="AA162" s="82"/>
      <c r="AB162" s="82"/>
      <c r="AC162" s="82"/>
      <c r="AD162" s="82"/>
      <c r="AE162" s="82"/>
      <c r="AF162" s="82"/>
      <c r="AG162" s="82"/>
      <c r="AH162" s="82"/>
      <c r="AI162" s="82"/>
      <c r="AJ162" s="82"/>
      <c r="AK162" s="82"/>
      <c r="AL162" s="82"/>
      <c r="AM162" s="82"/>
      <c r="AN162" s="82"/>
    </row>
    <row r="163" spans="2:40" x14ac:dyDescent="0.2">
      <c r="B163" s="82"/>
      <c r="C163" s="82"/>
      <c r="D163" s="82"/>
      <c r="E163" s="82"/>
      <c r="F163" s="82"/>
      <c r="G163" s="82"/>
      <c r="H163" s="118"/>
      <c r="I163" s="82"/>
      <c r="J163" s="82"/>
      <c r="K163" s="82"/>
      <c r="L163" s="118"/>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row>
    <row r="164" spans="2:40" x14ac:dyDescent="0.2">
      <c r="B164" s="82"/>
      <c r="C164" s="82"/>
      <c r="D164" s="82"/>
      <c r="E164" s="82"/>
      <c r="F164" s="82"/>
      <c r="G164" s="82"/>
      <c r="H164" s="118"/>
      <c r="I164" s="82"/>
      <c r="J164" s="82"/>
      <c r="K164" s="82"/>
      <c r="L164" s="118"/>
      <c r="M164" s="82"/>
      <c r="N164" s="82"/>
      <c r="O164" s="82"/>
      <c r="P164" s="82"/>
      <c r="Q164" s="82"/>
      <c r="R164" s="82"/>
      <c r="S164" s="82"/>
      <c r="T164" s="82"/>
      <c r="U164" s="82"/>
      <c r="V164" s="82"/>
      <c r="W164" s="82"/>
      <c r="X164" s="82"/>
      <c r="Y164" s="82"/>
      <c r="Z164" s="82"/>
      <c r="AA164" s="82"/>
      <c r="AB164" s="82"/>
      <c r="AC164" s="82"/>
      <c r="AD164" s="82"/>
      <c r="AE164" s="82"/>
      <c r="AF164" s="82"/>
      <c r="AG164" s="82"/>
      <c r="AH164" s="82"/>
      <c r="AI164" s="82"/>
      <c r="AJ164" s="82"/>
      <c r="AK164" s="82"/>
      <c r="AL164" s="82"/>
      <c r="AM164" s="82"/>
      <c r="AN164" s="82"/>
    </row>
    <row r="165" spans="2:40" x14ac:dyDescent="0.2">
      <c r="B165" s="82"/>
      <c r="C165" s="82"/>
      <c r="D165" s="82"/>
      <c r="E165" s="82"/>
      <c r="F165" s="82"/>
      <c r="G165" s="82"/>
      <c r="H165" s="118"/>
      <c r="I165" s="82"/>
      <c r="J165" s="82"/>
      <c r="K165" s="82"/>
      <c r="L165" s="118"/>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row>
    <row r="166" spans="2:40" x14ac:dyDescent="0.2">
      <c r="B166" s="82"/>
      <c r="C166" s="82"/>
      <c r="D166" s="82"/>
      <c r="E166" s="82"/>
      <c r="F166" s="82"/>
      <c r="G166" s="82"/>
      <c r="H166" s="118"/>
      <c r="I166" s="82"/>
      <c r="J166" s="82"/>
      <c r="K166" s="82"/>
      <c r="L166" s="118"/>
      <c r="M166" s="82"/>
      <c r="N166" s="82"/>
      <c r="O166" s="82"/>
      <c r="P166" s="82"/>
      <c r="Q166" s="82"/>
      <c r="R166" s="82"/>
      <c r="S166" s="82"/>
      <c r="T166" s="82"/>
      <c r="U166" s="82"/>
      <c r="V166" s="82"/>
      <c r="W166" s="82"/>
      <c r="X166" s="82"/>
      <c r="Y166" s="82"/>
      <c r="Z166" s="82"/>
      <c r="AA166" s="82"/>
      <c r="AB166" s="82"/>
      <c r="AC166" s="82"/>
      <c r="AD166" s="82"/>
      <c r="AE166" s="82"/>
      <c r="AF166" s="82"/>
      <c r="AG166" s="82"/>
      <c r="AH166" s="82"/>
      <c r="AI166" s="82"/>
      <c r="AJ166" s="82"/>
      <c r="AK166" s="82"/>
      <c r="AL166" s="82"/>
      <c r="AM166" s="82"/>
      <c r="AN166" s="82"/>
    </row>
    <row r="167" spans="2:40" x14ac:dyDescent="0.2">
      <c r="B167" s="82"/>
      <c r="C167" s="82"/>
      <c r="D167" s="82"/>
      <c r="E167" s="82"/>
      <c r="F167" s="82"/>
      <c r="G167" s="82"/>
      <c r="H167" s="118"/>
      <c r="I167" s="82"/>
      <c r="J167" s="82"/>
      <c r="K167" s="82"/>
      <c r="L167" s="118"/>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2"/>
      <c r="AL167" s="82"/>
      <c r="AM167" s="82"/>
      <c r="AN167" s="82"/>
    </row>
    <row r="168" spans="2:40" x14ac:dyDescent="0.2">
      <c r="B168" s="82"/>
      <c r="C168" s="82"/>
      <c r="D168" s="82"/>
      <c r="E168" s="82"/>
      <c r="F168" s="82"/>
      <c r="G168" s="82"/>
      <c r="H168" s="118"/>
      <c r="I168" s="82"/>
      <c r="J168" s="82"/>
      <c r="K168" s="82"/>
      <c r="L168" s="118"/>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row>
    <row r="169" spans="2:40" x14ac:dyDescent="0.2">
      <c r="B169" s="82"/>
      <c r="C169" s="82"/>
      <c r="D169" s="82"/>
      <c r="E169" s="82"/>
      <c r="F169" s="82"/>
      <c r="G169" s="82"/>
      <c r="H169" s="118"/>
      <c r="I169" s="82"/>
      <c r="J169" s="82"/>
      <c r="K169" s="82"/>
      <c r="L169" s="118"/>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2"/>
      <c r="AL169" s="82"/>
      <c r="AM169" s="82"/>
      <c r="AN169" s="82"/>
    </row>
    <row r="170" spans="2:40" x14ac:dyDescent="0.2">
      <c r="B170" s="82"/>
      <c r="C170" s="82"/>
      <c r="D170" s="82"/>
      <c r="E170" s="82"/>
      <c r="F170" s="82"/>
      <c r="G170" s="82"/>
      <c r="H170" s="118"/>
      <c r="I170" s="82"/>
      <c r="J170" s="82"/>
      <c r="K170" s="82"/>
      <c r="L170" s="118"/>
      <c r="M170" s="82"/>
      <c r="N170" s="82"/>
      <c r="O170" s="82"/>
      <c r="P170" s="82"/>
      <c r="Q170" s="82"/>
      <c r="R170" s="82"/>
      <c r="S170" s="82"/>
      <c r="T170" s="82"/>
      <c r="U170" s="82"/>
      <c r="V170" s="82"/>
      <c r="W170" s="82"/>
      <c r="X170" s="82"/>
      <c r="Y170" s="82"/>
      <c r="Z170" s="82"/>
      <c r="AA170" s="82"/>
      <c r="AB170" s="82"/>
      <c r="AC170" s="82"/>
      <c r="AD170" s="82"/>
      <c r="AE170" s="82"/>
      <c r="AF170" s="82"/>
      <c r="AG170" s="82"/>
      <c r="AH170" s="82"/>
      <c r="AI170" s="82"/>
      <c r="AJ170" s="82"/>
      <c r="AK170" s="82"/>
      <c r="AL170" s="82"/>
      <c r="AM170" s="82"/>
      <c r="AN170" s="82"/>
    </row>
    <row r="171" spans="2:40" x14ac:dyDescent="0.2">
      <c r="B171" s="82"/>
      <c r="C171" s="82"/>
      <c r="D171" s="82"/>
      <c r="E171" s="82"/>
      <c r="F171" s="82"/>
      <c r="G171" s="82"/>
      <c r="H171" s="118"/>
      <c r="I171" s="82"/>
      <c r="J171" s="82"/>
      <c r="K171" s="82"/>
      <c r="L171" s="118"/>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2"/>
      <c r="AL171" s="82"/>
      <c r="AM171" s="82"/>
      <c r="AN171" s="82"/>
    </row>
    <row r="172" spans="2:40" x14ac:dyDescent="0.2">
      <c r="B172" s="82"/>
      <c r="C172" s="82"/>
      <c r="D172" s="82"/>
      <c r="E172" s="82"/>
      <c r="F172" s="82"/>
      <c r="G172" s="82"/>
      <c r="H172" s="118"/>
      <c r="I172" s="82"/>
      <c r="J172" s="82"/>
      <c r="K172" s="82"/>
      <c r="L172" s="118"/>
      <c r="M172" s="82"/>
      <c r="N172" s="82"/>
      <c r="O172" s="82"/>
      <c r="P172" s="82"/>
      <c r="Q172" s="82"/>
      <c r="R172" s="82"/>
      <c r="S172" s="82"/>
      <c r="T172" s="82"/>
      <c r="U172" s="82"/>
      <c r="V172" s="82"/>
      <c r="W172" s="82"/>
      <c r="X172" s="82"/>
      <c r="Y172" s="82"/>
      <c r="Z172" s="82"/>
      <c r="AA172" s="82"/>
      <c r="AB172" s="82"/>
      <c r="AC172" s="82"/>
      <c r="AD172" s="82"/>
      <c r="AE172" s="82"/>
      <c r="AF172" s="82"/>
      <c r="AG172" s="82"/>
      <c r="AH172" s="82"/>
      <c r="AI172" s="82"/>
      <c r="AJ172" s="82"/>
      <c r="AK172" s="82"/>
      <c r="AL172" s="82"/>
      <c r="AM172" s="82"/>
      <c r="AN172" s="82"/>
    </row>
    <row r="173" spans="2:40" x14ac:dyDescent="0.2">
      <c r="B173" s="82"/>
      <c r="C173" s="82"/>
      <c r="D173" s="82"/>
      <c r="E173" s="82"/>
      <c r="F173" s="82"/>
      <c r="G173" s="82"/>
      <c r="H173" s="118"/>
      <c r="I173" s="82"/>
      <c r="J173" s="82"/>
      <c r="K173" s="82"/>
      <c r="L173" s="118"/>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2"/>
      <c r="AL173" s="82"/>
      <c r="AM173" s="82"/>
      <c r="AN173" s="82"/>
    </row>
    <row r="174" spans="2:40" x14ac:dyDescent="0.2">
      <c r="B174" s="82"/>
      <c r="C174" s="82"/>
      <c r="D174" s="82"/>
      <c r="E174" s="82"/>
      <c r="F174" s="82"/>
      <c r="G174" s="82"/>
      <c r="H174" s="118"/>
      <c r="I174" s="82"/>
      <c r="J174" s="82"/>
      <c r="K174" s="82"/>
      <c r="L174" s="118"/>
      <c r="M174" s="82"/>
      <c r="N174" s="82"/>
      <c r="O174" s="82"/>
      <c r="P174" s="82"/>
      <c r="Q174" s="82"/>
      <c r="R174" s="82"/>
      <c r="S174" s="82"/>
      <c r="T174" s="82"/>
      <c r="U174" s="82"/>
      <c r="V174" s="82"/>
      <c r="W174" s="82"/>
      <c r="X174" s="82"/>
      <c r="Y174" s="82"/>
      <c r="Z174" s="82"/>
      <c r="AA174" s="82"/>
      <c r="AB174" s="82"/>
      <c r="AC174" s="82"/>
      <c r="AD174" s="82"/>
      <c r="AE174" s="82"/>
      <c r="AF174" s="82"/>
      <c r="AG174" s="82"/>
      <c r="AH174" s="82"/>
      <c r="AI174" s="82"/>
      <c r="AJ174" s="82"/>
      <c r="AK174" s="82"/>
      <c r="AL174" s="82"/>
      <c r="AM174" s="82"/>
      <c r="AN174" s="82"/>
    </row>
    <row r="175" spans="2:40" x14ac:dyDescent="0.2">
      <c r="B175" s="82"/>
      <c r="C175" s="82"/>
      <c r="D175" s="82"/>
      <c r="E175" s="82"/>
      <c r="F175" s="82"/>
      <c r="G175" s="82"/>
      <c r="H175" s="118"/>
      <c r="I175" s="82"/>
      <c r="J175" s="82"/>
      <c r="K175" s="82"/>
      <c r="L175" s="118"/>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2"/>
      <c r="AL175" s="82"/>
      <c r="AM175" s="82"/>
      <c r="AN175" s="82"/>
    </row>
    <row r="176" spans="2:40" x14ac:dyDescent="0.2">
      <c r="B176" s="82"/>
      <c r="C176" s="82"/>
      <c r="D176" s="82"/>
      <c r="E176" s="82"/>
      <c r="F176" s="82"/>
      <c r="G176" s="82"/>
      <c r="H176" s="118"/>
      <c r="I176" s="82"/>
      <c r="J176" s="82"/>
      <c r="K176" s="82"/>
      <c r="L176" s="118"/>
      <c r="M176" s="82"/>
      <c r="N176" s="82"/>
      <c r="O176" s="82"/>
      <c r="P176" s="82"/>
      <c r="Q176" s="82"/>
      <c r="R176" s="82"/>
      <c r="S176" s="82"/>
      <c r="T176" s="82"/>
      <c r="U176" s="82"/>
      <c r="V176" s="82"/>
      <c r="W176" s="82"/>
      <c r="X176" s="82"/>
      <c r="Y176" s="82"/>
      <c r="Z176" s="82"/>
      <c r="AA176" s="82"/>
      <c r="AB176" s="82"/>
      <c r="AC176" s="82"/>
      <c r="AD176" s="82"/>
      <c r="AE176" s="82"/>
      <c r="AF176" s="82"/>
      <c r="AG176" s="82"/>
      <c r="AH176" s="82"/>
      <c r="AI176" s="82"/>
      <c r="AJ176" s="82"/>
      <c r="AK176" s="82"/>
      <c r="AL176" s="82"/>
      <c r="AM176" s="82"/>
      <c r="AN176" s="82"/>
    </row>
    <row r="177" spans="2:40" x14ac:dyDescent="0.2">
      <c r="B177" s="82"/>
      <c r="C177" s="82"/>
      <c r="D177" s="82"/>
      <c r="E177" s="82"/>
      <c r="F177" s="82"/>
      <c r="G177" s="82"/>
      <c r="H177" s="118"/>
      <c r="I177" s="82"/>
      <c r="J177" s="82"/>
      <c r="K177" s="82"/>
      <c r="L177" s="118"/>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2"/>
      <c r="AL177" s="82"/>
      <c r="AM177" s="82"/>
      <c r="AN177" s="82"/>
    </row>
    <row r="178" spans="2:40" x14ac:dyDescent="0.2">
      <c r="B178" s="82"/>
      <c r="C178" s="82"/>
      <c r="D178" s="82"/>
      <c r="E178" s="82"/>
      <c r="F178" s="82"/>
      <c r="G178" s="82"/>
      <c r="H178" s="118"/>
      <c r="I178" s="82"/>
      <c r="J178" s="82"/>
      <c r="K178" s="82"/>
      <c r="L178" s="118"/>
      <c r="M178" s="82"/>
      <c r="N178" s="82"/>
      <c r="O178" s="82"/>
      <c r="P178" s="82"/>
      <c r="Q178" s="82"/>
      <c r="R178" s="82"/>
      <c r="S178" s="82"/>
      <c r="T178" s="82"/>
      <c r="U178" s="82"/>
      <c r="V178" s="82"/>
      <c r="W178" s="82"/>
      <c r="X178" s="82"/>
      <c r="Y178" s="82"/>
      <c r="Z178" s="82"/>
      <c r="AA178" s="82"/>
      <c r="AB178" s="82"/>
      <c r="AC178" s="82"/>
      <c r="AD178" s="82"/>
      <c r="AE178" s="82"/>
      <c r="AF178" s="82"/>
      <c r="AG178" s="82"/>
      <c r="AH178" s="82"/>
      <c r="AI178" s="82"/>
      <c r="AJ178" s="82"/>
      <c r="AK178" s="82"/>
      <c r="AL178" s="82"/>
      <c r="AM178" s="82"/>
      <c r="AN178" s="82"/>
    </row>
    <row r="179" spans="2:40" x14ac:dyDescent="0.2">
      <c r="B179" s="82"/>
      <c r="C179" s="82"/>
      <c r="D179" s="82"/>
      <c r="E179" s="82"/>
      <c r="F179" s="82"/>
      <c r="G179" s="82"/>
      <c r="H179" s="118"/>
      <c r="I179" s="82"/>
      <c r="J179" s="82"/>
      <c r="K179" s="82"/>
      <c r="L179" s="118"/>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2"/>
      <c r="AL179" s="82"/>
      <c r="AM179" s="82"/>
      <c r="AN179" s="82"/>
    </row>
    <row r="180" spans="2:40" x14ac:dyDescent="0.2">
      <c r="B180" s="82"/>
      <c r="C180" s="82"/>
      <c r="D180" s="82"/>
      <c r="E180" s="82"/>
      <c r="F180" s="82"/>
      <c r="G180" s="82"/>
      <c r="H180" s="118"/>
      <c r="I180" s="82"/>
      <c r="J180" s="82"/>
      <c r="K180" s="82"/>
      <c r="L180" s="118"/>
      <c r="M180" s="82"/>
      <c r="N180" s="82"/>
      <c r="O180" s="82"/>
      <c r="P180" s="82"/>
      <c r="Q180" s="82"/>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row>
    <row r="181" spans="2:40" x14ac:dyDescent="0.2">
      <c r="B181" s="82"/>
      <c r="C181" s="82"/>
      <c r="D181" s="82"/>
      <c r="E181" s="82"/>
      <c r="F181" s="82"/>
      <c r="G181" s="82"/>
      <c r="H181" s="118"/>
      <c r="I181" s="82"/>
      <c r="J181" s="82"/>
      <c r="K181" s="82"/>
      <c r="L181" s="118"/>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row>
    <row r="182" spans="2:40" x14ac:dyDescent="0.2">
      <c r="B182" s="82"/>
      <c r="C182" s="82"/>
      <c r="D182" s="82"/>
      <c r="E182" s="82"/>
      <c r="F182" s="82"/>
      <c r="G182" s="82"/>
      <c r="H182" s="118"/>
      <c r="I182" s="82"/>
      <c r="J182" s="82"/>
      <c r="K182" s="82"/>
      <c r="L182" s="118"/>
      <c r="M182" s="82"/>
      <c r="N182" s="82"/>
      <c r="O182" s="82"/>
      <c r="P182" s="82"/>
      <c r="Q182" s="82"/>
      <c r="R182" s="82"/>
      <c r="S182" s="82"/>
      <c r="T182" s="82"/>
      <c r="U182" s="82"/>
      <c r="V182" s="82"/>
      <c r="W182" s="82"/>
      <c r="X182" s="82"/>
      <c r="Y182" s="82"/>
      <c r="Z182" s="82"/>
      <c r="AA182" s="82"/>
      <c r="AB182" s="82"/>
      <c r="AC182" s="82"/>
      <c r="AD182" s="82"/>
      <c r="AE182" s="82"/>
      <c r="AF182" s="82"/>
      <c r="AG182" s="82"/>
      <c r="AH182" s="82"/>
      <c r="AI182" s="82"/>
      <c r="AJ182" s="82"/>
      <c r="AK182" s="82"/>
      <c r="AL182" s="82"/>
      <c r="AM182" s="82"/>
      <c r="AN182" s="82"/>
    </row>
    <row r="183" spans="2:40" x14ac:dyDescent="0.2">
      <c r="B183" s="82"/>
      <c r="C183" s="82"/>
      <c r="D183" s="82"/>
      <c r="E183" s="82"/>
      <c r="F183" s="82"/>
      <c r="G183" s="82"/>
      <c r="H183" s="118"/>
      <c r="I183" s="82"/>
      <c r="J183" s="82"/>
      <c r="K183" s="82"/>
      <c r="L183" s="118"/>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2"/>
      <c r="AL183" s="82"/>
      <c r="AM183" s="82"/>
      <c r="AN183" s="82"/>
    </row>
    <row r="184" spans="2:40" x14ac:dyDescent="0.2">
      <c r="B184" s="82"/>
      <c r="C184" s="82"/>
      <c r="D184" s="82"/>
      <c r="E184" s="82"/>
      <c r="F184" s="82"/>
      <c r="G184" s="82"/>
      <c r="H184" s="118"/>
      <c r="I184" s="82"/>
      <c r="J184" s="82"/>
      <c r="K184" s="82"/>
      <c r="L184" s="118"/>
      <c r="M184" s="82"/>
      <c r="N184" s="82"/>
      <c r="O184" s="82"/>
      <c r="P184" s="82"/>
      <c r="Q184" s="82"/>
      <c r="R184" s="82"/>
      <c r="S184" s="82"/>
      <c r="T184" s="82"/>
      <c r="U184" s="82"/>
      <c r="V184" s="82"/>
      <c r="W184" s="82"/>
      <c r="X184" s="82"/>
      <c r="Y184" s="82"/>
      <c r="Z184" s="82"/>
      <c r="AA184" s="82"/>
      <c r="AB184" s="82"/>
      <c r="AC184" s="82"/>
      <c r="AD184" s="82"/>
      <c r="AE184" s="82"/>
      <c r="AF184" s="82"/>
      <c r="AG184" s="82"/>
      <c r="AH184" s="82"/>
      <c r="AI184" s="82"/>
      <c r="AJ184" s="82"/>
      <c r="AK184" s="82"/>
      <c r="AL184" s="82"/>
      <c r="AM184" s="82"/>
      <c r="AN184" s="82"/>
    </row>
    <row r="185" spans="2:40" x14ac:dyDescent="0.2">
      <c r="B185" s="82"/>
      <c r="C185" s="82"/>
      <c r="D185" s="82"/>
      <c r="E185" s="82"/>
      <c r="F185" s="82"/>
      <c r="G185" s="82"/>
      <c r="H185" s="118"/>
      <c r="I185" s="82"/>
      <c r="J185" s="82"/>
      <c r="K185" s="82"/>
      <c r="L185" s="118"/>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2"/>
      <c r="AL185" s="82"/>
      <c r="AM185" s="82"/>
      <c r="AN185" s="82"/>
    </row>
    <row r="186" spans="2:40" x14ac:dyDescent="0.2">
      <c r="B186" s="82"/>
      <c r="C186" s="82"/>
      <c r="D186" s="82"/>
      <c r="E186" s="82"/>
      <c r="F186" s="82"/>
      <c r="G186" s="82"/>
      <c r="H186" s="118"/>
      <c r="I186" s="82"/>
      <c r="J186" s="82"/>
      <c r="K186" s="82"/>
      <c r="L186" s="118"/>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row>
    <row r="187" spans="2:40" x14ac:dyDescent="0.2">
      <c r="B187" s="82"/>
      <c r="C187" s="82"/>
      <c r="D187" s="82"/>
      <c r="E187" s="82"/>
      <c r="F187" s="82"/>
      <c r="G187" s="82"/>
      <c r="H187" s="118"/>
      <c r="I187" s="82"/>
      <c r="J187" s="82"/>
      <c r="K187" s="82"/>
      <c r="L187" s="118"/>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2"/>
      <c r="AL187" s="82"/>
      <c r="AM187" s="82"/>
      <c r="AN187" s="82"/>
    </row>
    <row r="188" spans="2:40" x14ac:dyDescent="0.2">
      <c r="B188" s="82"/>
      <c r="C188" s="82"/>
      <c r="D188" s="82"/>
      <c r="E188" s="82"/>
      <c r="F188" s="82"/>
      <c r="G188" s="82"/>
      <c r="H188" s="118"/>
      <c r="I188" s="82"/>
      <c r="J188" s="82"/>
      <c r="K188" s="82"/>
      <c r="L188" s="118"/>
      <c r="M188" s="82"/>
      <c r="N188" s="82"/>
      <c r="O188" s="82"/>
      <c r="P188" s="82"/>
      <c r="Q188" s="82"/>
      <c r="R188" s="82"/>
      <c r="S188" s="82"/>
      <c r="T188" s="82"/>
      <c r="U188" s="82"/>
      <c r="V188" s="82"/>
      <c r="W188" s="82"/>
      <c r="X188" s="82"/>
      <c r="Y188" s="82"/>
      <c r="Z188" s="82"/>
      <c r="AA188" s="82"/>
      <c r="AB188" s="82"/>
      <c r="AC188" s="82"/>
      <c r="AD188" s="82"/>
      <c r="AE188" s="82"/>
      <c r="AF188" s="82"/>
      <c r="AG188" s="82"/>
      <c r="AH188" s="82"/>
      <c r="AI188" s="82"/>
      <c r="AJ188" s="82"/>
      <c r="AK188" s="82"/>
      <c r="AL188" s="82"/>
      <c r="AM188" s="82"/>
      <c r="AN188" s="82"/>
    </row>
    <row r="189" spans="2:40" x14ac:dyDescent="0.2">
      <c r="B189" s="82"/>
      <c r="C189" s="82"/>
      <c r="D189" s="82"/>
      <c r="E189" s="82"/>
      <c r="F189" s="82"/>
      <c r="G189" s="82"/>
      <c r="H189" s="118"/>
      <c r="I189" s="82"/>
      <c r="J189" s="82"/>
      <c r="K189" s="82"/>
      <c r="L189" s="118"/>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2"/>
      <c r="AL189" s="82"/>
      <c r="AM189" s="82"/>
      <c r="AN189" s="82"/>
    </row>
    <row r="190" spans="2:40" x14ac:dyDescent="0.2">
      <c r="B190" s="82"/>
      <c r="C190" s="82"/>
      <c r="D190" s="82"/>
      <c r="E190" s="82"/>
      <c r="F190" s="82"/>
      <c r="G190" s="82"/>
      <c r="H190" s="118"/>
      <c r="I190" s="82"/>
      <c r="J190" s="82"/>
      <c r="K190" s="82"/>
      <c r="L190" s="118"/>
      <c r="M190" s="82"/>
      <c r="N190" s="82"/>
      <c r="O190" s="82"/>
      <c r="P190" s="82"/>
      <c r="Q190" s="82"/>
      <c r="R190" s="82"/>
      <c r="S190" s="82"/>
      <c r="T190" s="82"/>
      <c r="U190" s="82"/>
      <c r="V190" s="82"/>
      <c r="W190" s="82"/>
      <c r="X190" s="82"/>
      <c r="Y190" s="82"/>
      <c r="Z190" s="82"/>
      <c r="AA190" s="82"/>
      <c r="AB190" s="82"/>
      <c r="AC190" s="82"/>
      <c r="AD190" s="82"/>
      <c r="AE190" s="82"/>
      <c r="AF190" s="82"/>
      <c r="AG190" s="82"/>
      <c r="AH190" s="82"/>
      <c r="AI190" s="82"/>
      <c r="AJ190" s="82"/>
      <c r="AK190" s="82"/>
      <c r="AL190" s="82"/>
      <c r="AM190" s="82"/>
      <c r="AN190" s="82"/>
    </row>
    <row r="191" spans="2:40" x14ac:dyDescent="0.2">
      <c r="B191" s="82"/>
      <c r="C191" s="82"/>
      <c r="D191" s="82"/>
      <c r="E191" s="82"/>
      <c r="F191" s="82"/>
      <c r="G191" s="82"/>
      <c r="H191" s="118"/>
      <c r="I191" s="82"/>
      <c r="J191" s="82"/>
      <c r="K191" s="82"/>
      <c r="L191" s="118"/>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2"/>
      <c r="AL191" s="82"/>
      <c r="AM191" s="82"/>
      <c r="AN191" s="82"/>
    </row>
    <row r="192" spans="2:40" x14ac:dyDescent="0.2">
      <c r="B192" s="82"/>
      <c r="C192" s="82"/>
      <c r="D192" s="82"/>
      <c r="E192" s="82"/>
      <c r="F192" s="82"/>
      <c r="G192" s="82"/>
      <c r="H192" s="118"/>
      <c r="I192" s="82"/>
      <c r="J192" s="82"/>
      <c r="K192" s="82"/>
      <c r="L192" s="118"/>
      <c r="M192" s="82"/>
      <c r="N192" s="82"/>
      <c r="O192" s="82"/>
      <c r="P192" s="82"/>
      <c r="Q192" s="82"/>
      <c r="R192" s="82"/>
      <c r="S192" s="82"/>
      <c r="T192" s="82"/>
      <c r="U192" s="82"/>
      <c r="V192" s="82"/>
      <c r="W192" s="82"/>
      <c r="X192" s="82"/>
      <c r="Y192" s="82"/>
      <c r="Z192" s="82"/>
      <c r="AA192" s="82"/>
      <c r="AB192" s="82"/>
      <c r="AC192" s="82"/>
      <c r="AD192" s="82"/>
      <c r="AE192" s="82"/>
      <c r="AF192" s="82"/>
      <c r="AG192" s="82"/>
      <c r="AH192" s="82"/>
      <c r="AI192" s="82"/>
      <c r="AJ192" s="82"/>
      <c r="AK192" s="82"/>
      <c r="AL192" s="82"/>
      <c r="AM192" s="82"/>
      <c r="AN192" s="82"/>
    </row>
    <row r="193" spans="2:40" x14ac:dyDescent="0.2">
      <c r="B193" s="82"/>
      <c r="C193" s="82"/>
      <c r="D193" s="82"/>
      <c r="E193" s="82"/>
      <c r="F193" s="82"/>
      <c r="G193" s="82"/>
      <c r="H193" s="118"/>
      <c r="I193" s="82"/>
      <c r="J193" s="82"/>
      <c r="K193" s="82"/>
      <c r="L193" s="118"/>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2"/>
      <c r="AL193" s="82"/>
      <c r="AM193" s="82"/>
      <c r="AN193" s="82"/>
    </row>
    <row r="194" spans="2:40" x14ac:dyDescent="0.2">
      <c r="B194" s="82"/>
      <c r="C194" s="82"/>
      <c r="D194" s="82"/>
      <c r="E194" s="82"/>
      <c r="F194" s="82"/>
      <c r="G194" s="82"/>
      <c r="H194" s="118"/>
      <c r="I194" s="82"/>
      <c r="J194" s="82"/>
      <c r="K194" s="82"/>
      <c r="L194" s="118"/>
      <c r="M194" s="82"/>
      <c r="N194" s="82"/>
      <c r="O194" s="82"/>
      <c r="P194" s="82"/>
      <c r="Q194" s="82"/>
      <c r="R194" s="82"/>
      <c r="S194" s="82"/>
      <c r="T194" s="82"/>
      <c r="U194" s="82"/>
      <c r="V194" s="82"/>
      <c r="W194" s="82"/>
      <c r="X194" s="82"/>
      <c r="Y194" s="82"/>
      <c r="Z194" s="82"/>
      <c r="AA194" s="82"/>
      <c r="AB194" s="82"/>
      <c r="AC194" s="82"/>
      <c r="AD194" s="82"/>
      <c r="AE194" s="82"/>
      <c r="AF194" s="82"/>
      <c r="AG194" s="82"/>
      <c r="AH194" s="82"/>
      <c r="AI194" s="82"/>
      <c r="AJ194" s="82"/>
      <c r="AK194" s="82"/>
      <c r="AL194" s="82"/>
      <c r="AM194" s="82"/>
      <c r="AN194" s="82"/>
    </row>
    <row r="195" spans="2:40" x14ac:dyDescent="0.2">
      <c r="B195" s="82"/>
      <c r="C195" s="82"/>
      <c r="D195" s="82"/>
      <c r="E195" s="82"/>
      <c r="F195" s="82"/>
      <c r="G195" s="82"/>
      <c r="H195" s="118"/>
      <c r="I195" s="82"/>
      <c r="J195" s="82"/>
      <c r="K195" s="82"/>
      <c r="L195" s="118"/>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2"/>
      <c r="AL195" s="82"/>
      <c r="AM195" s="82"/>
      <c r="AN195" s="82"/>
    </row>
    <row r="196" spans="2:40" x14ac:dyDescent="0.2">
      <c r="B196" s="82"/>
      <c r="C196" s="82"/>
      <c r="D196" s="82"/>
      <c r="E196" s="82"/>
      <c r="F196" s="82"/>
      <c r="G196" s="82"/>
      <c r="H196" s="118"/>
      <c r="I196" s="82"/>
      <c r="J196" s="82"/>
      <c r="K196" s="82"/>
      <c r="L196" s="118"/>
      <c r="M196" s="82"/>
      <c r="N196" s="82"/>
      <c r="O196" s="82"/>
      <c r="P196" s="82"/>
      <c r="Q196" s="82"/>
      <c r="R196" s="82"/>
      <c r="S196" s="82"/>
      <c r="T196" s="82"/>
      <c r="U196" s="82"/>
      <c r="V196" s="82"/>
      <c r="W196" s="82"/>
      <c r="X196" s="82"/>
      <c r="Y196" s="82"/>
      <c r="Z196" s="82"/>
      <c r="AA196" s="82"/>
      <c r="AB196" s="82"/>
      <c r="AC196" s="82"/>
      <c r="AD196" s="82"/>
      <c r="AE196" s="82"/>
      <c r="AF196" s="82"/>
      <c r="AG196" s="82"/>
      <c r="AH196" s="82"/>
      <c r="AI196" s="82"/>
      <c r="AJ196" s="82"/>
      <c r="AK196" s="82"/>
      <c r="AL196" s="82"/>
      <c r="AM196" s="82"/>
      <c r="AN196" s="82"/>
    </row>
    <row r="197" spans="2:40" x14ac:dyDescent="0.2">
      <c r="B197" s="82"/>
      <c r="C197" s="82"/>
      <c r="D197" s="82"/>
      <c r="E197" s="82"/>
      <c r="F197" s="82"/>
      <c r="G197" s="82"/>
      <c r="H197" s="118"/>
      <c r="I197" s="82"/>
      <c r="J197" s="82"/>
      <c r="K197" s="82"/>
      <c r="L197" s="118"/>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2"/>
      <c r="AL197" s="82"/>
      <c r="AM197" s="82"/>
      <c r="AN197" s="82"/>
    </row>
    <row r="198" spans="2:40" x14ac:dyDescent="0.2">
      <c r="B198" s="82"/>
      <c r="C198" s="82"/>
      <c r="D198" s="82"/>
      <c r="E198" s="82"/>
      <c r="F198" s="82"/>
      <c r="G198" s="82"/>
      <c r="H198" s="118"/>
      <c r="I198" s="82"/>
      <c r="J198" s="82"/>
      <c r="K198" s="82"/>
      <c r="L198" s="118"/>
      <c r="M198" s="82"/>
      <c r="N198" s="82"/>
      <c r="O198" s="82"/>
      <c r="P198" s="82"/>
      <c r="Q198" s="82"/>
      <c r="R198" s="82"/>
      <c r="S198" s="82"/>
      <c r="T198" s="82"/>
      <c r="U198" s="82"/>
      <c r="V198" s="82"/>
      <c r="W198" s="82"/>
      <c r="X198" s="82"/>
      <c r="Y198" s="82"/>
      <c r="Z198" s="82"/>
      <c r="AA198" s="82"/>
      <c r="AB198" s="82"/>
      <c r="AC198" s="82"/>
      <c r="AD198" s="82"/>
      <c r="AE198" s="82"/>
      <c r="AF198" s="82"/>
      <c r="AG198" s="82"/>
      <c r="AH198" s="82"/>
      <c r="AI198" s="82"/>
      <c r="AJ198" s="82"/>
      <c r="AK198" s="82"/>
      <c r="AL198" s="82"/>
      <c r="AM198" s="82"/>
      <c r="AN198" s="82"/>
    </row>
    <row r="199" spans="2:40" x14ac:dyDescent="0.2">
      <c r="B199" s="82"/>
      <c r="C199" s="82"/>
      <c r="D199" s="82"/>
      <c r="E199" s="82"/>
      <c r="F199" s="82"/>
      <c r="G199" s="82"/>
      <c r="H199" s="118"/>
      <c r="I199" s="82"/>
      <c r="J199" s="82"/>
      <c r="K199" s="82"/>
      <c r="L199" s="118"/>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2"/>
      <c r="AL199" s="82"/>
      <c r="AM199" s="82"/>
      <c r="AN199" s="82"/>
    </row>
    <row r="200" spans="2:40" x14ac:dyDescent="0.2">
      <c r="B200" s="82"/>
      <c r="C200" s="82"/>
      <c r="D200" s="82"/>
      <c r="E200" s="82"/>
      <c r="F200" s="82"/>
      <c r="G200" s="82"/>
      <c r="H200" s="118"/>
      <c r="I200" s="82"/>
      <c r="J200" s="82"/>
      <c r="K200" s="82"/>
      <c r="L200" s="118"/>
      <c r="M200" s="82"/>
      <c r="N200" s="82"/>
      <c r="O200" s="82"/>
      <c r="P200" s="82"/>
      <c r="Q200" s="82"/>
      <c r="R200" s="82"/>
      <c r="S200" s="82"/>
      <c r="T200" s="82"/>
      <c r="U200" s="82"/>
      <c r="V200" s="82"/>
      <c r="W200" s="82"/>
      <c r="X200" s="82"/>
      <c r="Y200" s="82"/>
      <c r="Z200" s="82"/>
      <c r="AA200" s="82"/>
      <c r="AB200" s="82"/>
      <c r="AC200" s="82"/>
      <c r="AD200" s="82"/>
      <c r="AE200" s="82"/>
      <c r="AF200" s="82"/>
      <c r="AG200" s="82"/>
      <c r="AH200" s="82"/>
      <c r="AI200" s="82"/>
      <c r="AJ200" s="82"/>
      <c r="AK200" s="82"/>
      <c r="AL200" s="82"/>
      <c r="AM200" s="82"/>
      <c r="AN200" s="82"/>
    </row>
    <row r="201" spans="2:40" x14ac:dyDescent="0.2">
      <c r="B201" s="82"/>
      <c r="C201" s="82"/>
      <c r="D201" s="82"/>
      <c r="E201" s="82"/>
      <c r="F201" s="82"/>
      <c r="G201" s="82"/>
      <c r="H201" s="118"/>
      <c r="I201" s="82"/>
      <c r="J201" s="82"/>
      <c r="K201" s="82"/>
      <c r="L201" s="118"/>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2"/>
      <c r="AL201" s="82"/>
      <c r="AM201" s="82"/>
      <c r="AN201" s="82"/>
    </row>
    <row r="202" spans="2:40" x14ac:dyDescent="0.2">
      <c r="B202" s="82"/>
      <c r="C202" s="82"/>
      <c r="D202" s="82"/>
      <c r="E202" s="82"/>
      <c r="F202" s="82"/>
      <c r="G202" s="82"/>
      <c r="H202" s="118"/>
      <c r="I202" s="82"/>
      <c r="J202" s="82"/>
      <c r="K202" s="82"/>
      <c r="L202" s="118"/>
      <c r="M202" s="82"/>
      <c r="N202" s="82"/>
      <c r="O202" s="82"/>
      <c r="P202" s="82"/>
      <c r="Q202" s="82"/>
      <c r="R202" s="82"/>
      <c r="S202" s="82"/>
      <c r="T202" s="82"/>
      <c r="U202" s="82"/>
      <c r="V202" s="82"/>
      <c r="W202" s="82"/>
      <c r="X202" s="82"/>
      <c r="Y202" s="82"/>
      <c r="Z202" s="82"/>
      <c r="AA202" s="82"/>
      <c r="AB202" s="82"/>
      <c r="AC202" s="82"/>
      <c r="AD202" s="82"/>
      <c r="AE202" s="82"/>
      <c r="AF202" s="82"/>
      <c r="AG202" s="82"/>
      <c r="AH202" s="82"/>
      <c r="AI202" s="82"/>
      <c r="AJ202" s="82"/>
      <c r="AK202" s="82"/>
      <c r="AL202" s="82"/>
      <c r="AM202" s="82"/>
      <c r="AN202" s="82"/>
    </row>
    <row r="203" spans="2:40" x14ac:dyDescent="0.2">
      <c r="B203" s="82"/>
      <c r="C203" s="82"/>
      <c r="D203" s="82"/>
      <c r="E203" s="82"/>
      <c r="F203" s="82"/>
      <c r="G203" s="82"/>
      <c r="H203" s="118"/>
      <c r="I203" s="82"/>
      <c r="J203" s="82"/>
      <c r="K203" s="82"/>
      <c r="L203" s="118"/>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2"/>
      <c r="AL203" s="82"/>
      <c r="AM203" s="82"/>
      <c r="AN203" s="82"/>
    </row>
    <row r="204" spans="2:40" x14ac:dyDescent="0.2">
      <c r="B204" s="82"/>
      <c r="C204" s="82"/>
      <c r="D204" s="82"/>
      <c r="E204" s="82"/>
      <c r="F204" s="82"/>
      <c r="G204" s="82"/>
      <c r="H204" s="118"/>
      <c r="I204" s="82"/>
      <c r="J204" s="82"/>
      <c r="K204" s="82"/>
      <c r="L204" s="118"/>
      <c r="M204" s="82"/>
      <c r="N204" s="82"/>
      <c r="O204" s="82"/>
      <c r="P204" s="82"/>
      <c r="Q204" s="82"/>
      <c r="R204" s="82"/>
      <c r="S204" s="82"/>
      <c r="T204" s="82"/>
      <c r="U204" s="82"/>
      <c r="V204" s="82"/>
      <c r="W204" s="82"/>
      <c r="X204" s="82"/>
      <c r="Y204" s="82"/>
      <c r="Z204" s="82"/>
      <c r="AA204" s="82"/>
      <c r="AB204" s="82"/>
      <c r="AC204" s="82"/>
      <c r="AD204" s="82"/>
      <c r="AE204" s="82"/>
      <c r="AF204" s="82"/>
      <c r="AG204" s="82"/>
      <c r="AH204" s="82"/>
      <c r="AI204" s="82"/>
      <c r="AJ204" s="82"/>
      <c r="AK204" s="82"/>
      <c r="AL204" s="82"/>
      <c r="AM204" s="82"/>
      <c r="AN204" s="82"/>
    </row>
    <row r="205" spans="2:40" x14ac:dyDescent="0.2">
      <c r="B205" s="82"/>
      <c r="C205" s="82"/>
      <c r="D205" s="82"/>
      <c r="E205" s="82"/>
      <c r="F205" s="82"/>
      <c r="G205" s="82"/>
      <c r="H205" s="118"/>
      <c r="I205" s="82"/>
      <c r="J205" s="82"/>
      <c r="K205" s="82"/>
      <c r="L205" s="118"/>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2"/>
      <c r="AL205" s="82"/>
      <c r="AM205" s="82"/>
      <c r="AN205" s="82"/>
    </row>
    <row r="206" spans="2:40" x14ac:dyDescent="0.2">
      <c r="B206" s="82"/>
      <c r="C206" s="82"/>
      <c r="D206" s="82"/>
      <c r="E206" s="82"/>
      <c r="F206" s="82"/>
      <c r="G206" s="82"/>
      <c r="H206" s="118"/>
      <c r="I206" s="82"/>
      <c r="J206" s="82"/>
      <c r="K206" s="82"/>
      <c r="L206" s="118"/>
      <c r="M206" s="82"/>
      <c r="N206" s="82"/>
      <c r="O206" s="82"/>
      <c r="P206" s="82"/>
      <c r="Q206" s="82"/>
      <c r="R206" s="82"/>
      <c r="S206" s="82"/>
      <c r="T206" s="82"/>
      <c r="U206" s="82"/>
      <c r="V206" s="82"/>
      <c r="W206" s="82"/>
      <c r="X206" s="82"/>
      <c r="Y206" s="82"/>
      <c r="Z206" s="82"/>
      <c r="AA206" s="82"/>
      <c r="AB206" s="82"/>
      <c r="AC206" s="82"/>
      <c r="AD206" s="82"/>
      <c r="AE206" s="82"/>
      <c r="AF206" s="82"/>
      <c r="AG206" s="82"/>
      <c r="AH206" s="82"/>
      <c r="AI206" s="82"/>
      <c r="AJ206" s="82"/>
      <c r="AK206" s="82"/>
      <c r="AL206" s="82"/>
      <c r="AM206" s="82"/>
      <c r="AN206" s="82"/>
    </row>
    <row r="207" spans="2:40" x14ac:dyDescent="0.2">
      <c r="B207" s="82"/>
      <c r="C207" s="82"/>
      <c r="D207" s="82"/>
      <c r="E207" s="82"/>
      <c r="F207" s="82"/>
      <c r="G207" s="82"/>
      <c r="H207" s="118"/>
      <c r="I207" s="82"/>
      <c r="J207" s="82"/>
      <c r="K207" s="82"/>
      <c r="L207" s="118"/>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2"/>
      <c r="AL207" s="82"/>
      <c r="AM207" s="82"/>
      <c r="AN207" s="82"/>
    </row>
    <row r="208" spans="2:40" x14ac:dyDescent="0.2">
      <c r="B208" s="82"/>
      <c r="C208" s="82"/>
      <c r="D208" s="82"/>
      <c r="E208" s="82"/>
      <c r="F208" s="82"/>
      <c r="G208" s="82"/>
      <c r="H208" s="118"/>
      <c r="I208" s="82"/>
      <c r="J208" s="82"/>
      <c r="K208" s="82"/>
      <c r="L208" s="118"/>
      <c r="M208" s="82"/>
      <c r="N208" s="82"/>
      <c r="O208" s="82"/>
      <c r="P208" s="82"/>
      <c r="Q208" s="82"/>
      <c r="R208" s="82"/>
      <c r="S208" s="82"/>
      <c r="T208" s="82"/>
      <c r="U208" s="82"/>
      <c r="V208" s="82"/>
      <c r="W208" s="82"/>
      <c r="X208" s="82"/>
      <c r="Y208" s="82"/>
      <c r="Z208" s="82"/>
      <c r="AA208" s="82"/>
      <c r="AB208" s="82"/>
      <c r="AC208" s="82"/>
      <c r="AD208" s="82"/>
      <c r="AE208" s="82"/>
      <c r="AF208" s="82"/>
      <c r="AG208" s="82"/>
      <c r="AH208" s="82"/>
      <c r="AI208" s="82"/>
      <c r="AJ208" s="82"/>
      <c r="AK208" s="82"/>
      <c r="AL208" s="82"/>
      <c r="AM208" s="82"/>
      <c r="AN208" s="82"/>
    </row>
    <row r="209" spans="2:40" x14ac:dyDescent="0.2">
      <c r="B209" s="82"/>
      <c r="C209" s="82"/>
      <c r="D209" s="82"/>
      <c r="E209" s="82"/>
      <c r="F209" s="82"/>
      <c r="G209" s="82"/>
      <c r="H209" s="118"/>
      <c r="I209" s="82"/>
      <c r="J209" s="82"/>
      <c r="K209" s="82"/>
      <c r="L209" s="118"/>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2"/>
      <c r="AL209" s="82"/>
      <c r="AM209" s="82"/>
      <c r="AN209" s="82"/>
    </row>
    <row r="210" spans="2:40" x14ac:dyDescent="0.2">
      <c r="B210" s="82"/>
      <c r="C210" s="82"/>
      <c r="D210" s="82"/>
      <c r="E210" s="82"/>
      <c r="F210" s="82"/>
      <c r="G210" s="82"/>
      <c r="H210" s="118"/>
      <c r="I210" s="82"/>
      <c r="J210" s="82"/>
      <c r="K210" s="82"/>
      <c r="L210" s="118"/>
      <c r="M210" s="82"/>
      <c r="N210" s="82"/>
      <c r="O210" s="82"/>
      <c r="P210" s="82"/>
      <c r="Q210" s="82"/>
      <c r="R210" s="82"/>
      <c r="S210" s="82"/>
      <c r="T210" s="82"/>
      <c r="U210" s="82"/>
      <c r="V210" s="82"/>
      <c r="W210" s="82"/>
      <c r="X210" s="82"/>
      <c r="Y210" s="82"/>
      <c r="Z210" s="82"/>
      <c r="AA210" s="82"/>
      <c r="AB210" s="82"/>
      <c r="AC210" s="82"/>
      <c r="AD210" s="82"/>
      <c r="AE210" s="82"/>
      <c r="AF210" s="82"/>
      <c r="AG210" s="82"/>
      <c r="AH210" s="82"/>
      <c r="AI210" s="82"/>
      <c r="AJ210" s="82"/>
      <c r="AK210" s="82"/>
      <c r="AL210" s="82"/>
      <c r="AM210" s="82"/>
      <c r="AN210" s="82"/>
    </row>
    <row r="211" spans="2:40" x14ac:dyDescent="0.2">
      <c r="B211" s="82"/>
      <c r="C211" s="82"/>
      <c r="D211" s="82"/>
      <c r="E211" s="82"/>
      <c r="F211" s="82"/>
      <c r="G211" s="82"/>
      <c r="H211" s="118"/>
      <c r="I211" s="82"/>
      <c r="J211" s="82"/>
      <c r="K211" s="82"/>
      <c r="L211" s="118"/>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2"/>
      <c r="AL211" s="82"/>
      <c r="AM211" s="82"/>
      <c r="AN211" s="82"/>
    </row>
    <row r="212" spans="2:40" x14ac:dyDescent="0.2">
      <c r="B212" s="82"/>
      <c r="C212" s="82"/>
      <c r="D212" s="82"/>
      <c r="E212" s="82"/>
      <c r="F212" s="82"/>
      <c r="G212" s="82"/>
      <c r="H212" s="118"/>
      <c r="I212" s="82"/>
      <c r="J212" s="82"/>
      <c r="K212" s="82"/>
      <c r="L212" s="118"/>
      <c r="M212" s="82"/>
      <c r="N212" s="82"/>
      <c r="O212" s="82"/>
      <c r="P212" s="82"/>
      <c r="Q212" s="82"/>
      <c r="R212" s="82"/>
      <c r="S212" s="82"/>
      <c r="T212" s="82"/>
      <c r="U212" s="82"/>
      <c r="V212" s="82"/>
      <c r="W212" s="82"/>
      <c r="X212" s="82"/>
      <c r="Y212" s="82"/>
      <c r="Z212" s="82"/>
      <c r="AA212" s="82"/>
      <c r="AB212" s="82"/>
      <c r="AC212" s="82"/>
      <c r="AD212" s="82"/>
      <c r="AE212" s="82"/>
      <c r="AF212" s="82"/>
      <c r="AG212" s="82"/>
      <c r="AH212" s="82"/>
      <c r="AI212" s="82"/>
      <c r="AJ212" s="82"/>
      <c r="AK212" s="82"/>
      <c r="AL212" s="82"/>
      <c r="AM212" s="82"/>
      <c r="AN212" s="82"/>
    </row>
    <row r="213" spans="2:40" x14ac:dyDescent="0.2">
      <c r="B213" s="82"/>
      <c r="C213" s="82"/>
      <c r="D213" s="82"/>
      <c r="E213" s="82"/>
      <c r="F213" s="82"/>
      <c r="G213" s="82"/>
      <c r="H213" s="118"/>
      <c r="I213" s="82"/>
      <c r="J213" s="82"/>
      <c r="K213" s="82"/>
      <c r="L213" s="118"/>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2"/>
      <c r="AL213" s="82"/>
      <c r="AM213" s="82"/>
      <c r="AN213" s="82"/>
    </row>
    <row r="214" spans="2:40" x14ac:dyDescent="0.2">
      <c r="B214" s="82"/>
      <c r="C214" s="82"/>
      <c r="D214" s="82"/>
      <c r="E214" s="82"/>
      <c r="F214" s="82"/>
      <c r="G214" s="82"/>
      <c r="H214" s="118"/>
      <c r="I214" s="82"/>
      <c r="J214" s="82"/>
      <c r="K214" s="82"/>
      <c r="L214" s="118"/>
      <c r="M214" s="82"/>
      <c r="N214" s="82"/>
      <c r="O214" s="82"/>
      <c r="P214" s="82"/>
      <c r="Q214" s="82"/>
      <c r="R214" s="82"/>
      <c r="S214" s="82"/>
      <c r="T214" s="82"/>
      <c r="U214" s="82"/>
      <c r="V214" s="82"/>
      <c r="W214" s="82"/>
      <c r="X214" s="82"/>
      <c r="Y214" s="82"/>
      <c r="Z214" s="82"/>
      <c r="AA214" s="82"/>
      <c r="AB214" s="82"/>
      <c r="AC214" s="82"/>
      <c r="AD214" s="82"/>
      <c r="AE214" s="82"/>
      <c r="AF214" s="82"/>
      <c r="AG214" s="82"/>
      <c r="AH214" s="82"/>
      <c r="AI214" s="82"/>
      <c r="AJ214" s="82"/>
      <c r="AK214" s="82"/>
      <c r="AL214" s="82"/>
      <c r="AM214" s="82"/>
      <c r="AN214" s="82"/>
    </row>
    <row r="215" spans="2:40" x14ac:dyDescent="0.2">
      <c r="B215" s="82"/>
      <c r="C215" s="82"/>
      <c r="D215" s="82"/>
      <c r="E215" s="82"/>
      <c r="F215" s="82"/>
      <c r="G215" s="82"/>
      <c r="H215" s="118"/>
      <c r="I215" s="82"/>
      <c r="J215" s="82"/>
      <c r="K215" s="82"/>
      <c r="L215" s="118"/>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2"/>
      <c r="AL215" s="82"/>
      <c r="AM215" s="82"/>
      <c r="AN215" s="82"/>
    </row>
    <row r="216" spans="2:40" x14ac:dyDescent="0.2">
      <c r="B216" s="82"/>
      <c r="C216" s="82"/>
      <c r="D216" s="82"/>
      <c r="E216" s="82"/>
      <c r="F216" s="82"/>
      <c r="G216" s="82"/>
      <c r="H216" s="118"/>
      <c r="I216" s="82"/>
      <c r="J216" s="82"/>
      <c r="K216" s="82"/>
      <c r="L216" s="118"/>
      <c r="M216" s="82"/>
      <c r="N216" s="82"/>
      <c r="O216" s="82"/>
      <c r="P216" s="82"/>
      <c r="Q216" s="82"/>
      <c r="R216" s="82"/>
      <c r="S216" s="82"/>
      <c r="T216" s="82"/>
      <c r="U216" s="82"/>
      <c r="V216" s="82"/>
      <c r="W216" s="82"/>
      <c r="X216" s="82"/>
      <c r="Y216" s="82"/>
      <c r="Z216" s="82"/>
      <c r="AA216" s="82"/>
      <c r="AB216" s="82"/>
      <c r="AC216" s="82"/>
      <c r="AD216" s="82"/>
      <c r="AE216" s="82"/>
      <c r="AF216" s="82"/>
      <c r="AG216" s="82"/>
      <c r="AH216" s="82"/>
      <c r="AI216" s="82"/>
      <c r="AJ216" s="82"/>
      <c r="AK216" s="82"/>
      <c r="AL216" s="82"/>
      <c r="AM216" s="82"/>
      <c r="AN216" s="82"/>
    </row>
    <row r="217" spans="2:40" x14ac:dyDescent="0.2">
      <c r="B217" s="82"/>
      <c r="C217" s="82"/>
      <c r="D217" s="82"/>
      <c r="E217" s="82"/>
      <c r="F217" s="82"/>
      <c r="G217" s="82"/>
      <c r="H217" s="118"/>
      <c r="I217" s="82"/>
      <c r="J217" s="82"/>
      <c r="K217" s="82"/>
      <c r="L217" s="118"/>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2"/>
      <c r="AL217" s="82"/>
      <c r="AM217" s="82"/>
      <c r="AN217" s="82"/>
    </row>
    <row r="218" spans="2:40" x14ac:dyDescent="0.2">
      <c r="B218" s="82"/>
      <c r="C218" s="82"/>
      <c r="D218" s="82"/>
      <c r="E218" s="82"/>
      <c r="F218" s="82"/>
      <c r="G218" s="82"/>
      <c r="H218" s="118"/>
      <c r="I218" s="82"/>
      <c r="J218" s="82"/>
      <c r="K218" s="82"/>
      <c r="L218" s="118"/>
      <c r="M218" s="82"/>
      <c r="N218" s="82"/>
      <c r="O218" s="82"/>
      <c r="P218" s="82"/>
      <c r="Q218" s="82"/>
      <c r="R218" s="82"/>
      <c r="S218" s="82"/>
      <c r="T218" s="82"/>
      <c r="U218" s="82"/>
      <c r="V218" s="82"/>
      <c r="W218" s="82"/>
      <c r="X218" s="82"/>
      <c r="Y218" s="82"/>
      <c r="Z218" s="82"/>
      <c r="AA218" s="82"/>
      <c r="AB218" s="82"/>
      <c r="AC218" s="82"/>
      <c r="AD218" s="82"/>
      <c r="AE218" s="82"/>
      <c r="AF218" s="82"/>
      <c r="AG218" s="82"/>
      <c r="AH218" s="82"/>
      <c r="AI218" s="82"/>
      <c r="AJ218" s="82"/>
      <c r="AK218" s="82"/>
      <c r="AL218" s="82"/>
      <c r="AM218" s="82"/>
      <c r="AN218" s="82"/>
    </row>
    <row r="219" spans="2:40" x14ac:dyDescent="0.2">
      <c r="B219" s="82"/>
      <c r="C219" s="82"/>
      <c r="D219" s="82"/>
      <c r="E219" s="82"/>
      <c r="F219" s="82"/>
      <c r="G219" s="82"/>
      <c r="H219" s="118"/>
      <c r="I219" s="82"/>
      <c r="J219" s="82"/>
      <c r="K219" s="82"/>
      <c r="L219" s="118"/>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2"/>
      <c r="AL219" s="82"/>
      <c r="AM219" s="82"/>
      <c r="AN219" s="82"/>
    </row>
    <row r="220" spans="2:40" x14ac:dyDescent="0.2">
      <c r="B220" s="82"/>
      <c r="C220" s="82"/>
      <c r="D220" s="82"/>
      <c r="E220" s="82"/>
      <c r="F220" s="82"/>
      <c r="G220" s="82"/>
      <c r="H220" s="118"/>
      <c r="I220" s="82"/>
      <c r="J220" s="82"/>
      <c r="K220" s="82"/>
      <c r="L220" s="118"/>
      <c r="M220" s="82"/>
      <c r="N220" s="82"/>
      <c r="O220" s="82"/>
      <c r="P220" s="82"/>
      <c r="Q220" s="82"/>
      <c r="R220" s="82"/>
      <c r="S220" s="82"/>
      <c r="T220" s="82"/>
      <c r="U220" s="82"/>
      <c r="V220" s="82"/>
      <c r="W220" s="82"/>
      <c r="X220" s="82"/>
      <c r="Y220" s="82"/>
      <c r="Z220" s="82"/>
      <c r="AA220" s="82"/>
      <c r="AB220" s="82"/>
      <c r="AC220" s="82"/>
      <c r="AD220" s="82"/>
      <c r="AE220" s="82"/>
      <c r="AF220" s="82"/>
      <c r="AG220" s="82"/>
      <c r="AH220" s="82"/>
      <c r="AI220" s="82"/>
      <c r="AJ220" s="82"/>
      <c r="AK220" s="82"/>
      <c r="AL220" s="82"/>
      <c r="AM220" s="82"/>
      <c r="AN220" s="82"/>
    </row>
    <row r="221" spans="2:40" x14ac:dyDescent="0.2">
      <c r="B221" s="82"/>
      <c r="C221" s="82"/>
      <c r="D221" s="82"/>
      <c r="E221" s="82"/>
      <c r="F221" s="82"/>
      <c r="G221" s="82"/>
      <c r="H221" s="118"/>
      <c r="I221" s="82"/>
      <c r="J221" s="82"/>
      <c r="K221" s="82"/>
      <c r="L221" s="118"/>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2"/>
      <c r="AL221" s="82"/>
      <c r="AM221" s="82"/>
      <c r="AN221" s="82"/>
    </row>
    <row r="222" spans="2:40" x14ac:dyDescent="0.2">
      <c r="B222" s="82"/>
      <c r="C222" s="82"/>
      <c r="D222" s="82"/>
      <c r="E222" s="82"/>
      <c r="F222" s="82"/>
      <c r="G222" s="82"/>
      <c r="H222" s="118"/>
      <c r="I222" s="82"/>
      <c r="J222" s="82"/>
      <c r="K222" s="82"/>
      <c r="L222" s="118"/>
      <c r="M222" s="82"/>
      <c r="N222" s="82"/>
      <c r="O222" s="82"/>
      <c r="P222" s="82"/>
      <c r="Q222" s="82"/>
      <c r="R222" s="82"/>
      <c r="S222" s="82"/>
      <c r="T222" s="82"/>
      <c r="U222" s="82"/>
      <c r="V222" s="82"/>
      <c r="W222" s="82"/>
      <c r="X222" s="82"/>
      <c r="Y222" s="82"/>
      <c r="Z222" s="82"/>
      <c r="AA222" s="82"/>
      <c r="AB222" s="82"/>
      <c r="AC222" s="82"/>
      <c r="AD222" s="82"/>
      <c r="AE222" s="82"/>
      <c r="AF222" s="82"/>
      <c r="AG222" s="82"/>
      <c r="AH222" s="82"/>
      <c r="AI222" s="82"/>
      <c r="AJ222" s="82"/>
      <c r="AK222" s="82"/>
      <c r="AL222" s="82"/>
      <c r="AM222" s="82"/>
      <c r="AN222" s="82"/>
    </row>
    <row r="223" spans="2:40" x14ac:dyDescent="0.2">
      <c r="B223" s="82"/>
      <c r="C223" s="82"/>
      <c r="D223" s="82"/>
      <c r="E223" s="82"/>
      <c r="F223" s="82"/>
      <c r="G223" s="82"/>
      <c r="H223" s="118"/>
      <c r="I223" s="82"/>
      <c r="J223" s="82"/>
      <c r="K223" s="82"/>
      <c r="L223" s="118"/>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2"/>
      <c r="AL223" s="82"/>
      <c r="AM223" s="82"/>
      <c r="AN223" s="82"/>
    </row>
    <row r="224" spans="2:40" x14ac:dyDescent="0.2">
      <c r="B224" s="82"/>
      <c r="C224" s="82"/>
      <c r="D224" s="82"/>
      <c r="E224" s="82"/>
      <c r="F224" s="82"/>
      <c r="G224" s="82"/>
      <c r="H224" s="118"/>
      <c r="I224" s="82"/>
      <c r="J224" s="82"/>
      <c r="K224" s="82"/>
      <c r="L224" s="118"/>
      <c r="M224" s="82"/>
      <c r="N224" s="82"/>
      <c r="O224" s="82"/>
      <c r="P224" s="82"/>
      <c r="Q224" s="82"/>
      <c r="R224" s="82"/>
      <c r="S224" s="82"/>
      <c r="T224" s="82"/>
      <c r="U224" s="82"/>
      <c r="V224" s="82"/>
      <c r="W224" s="82"/>
      <c r="X224" s="82"/>
      <c r="Y224" s="82"/>
      <c r="Z224" s="82"/>
      <c r="AA224" s="82"/>
      <c r="AB224" s="82"/>
      <c r="AC224" s="82"/>
      <c r="AD224" s="82"/>
      <c r="AE224" s="82"/>
      <c r="AF224" s="82"/>
      <c r="AG224" s="82"/>
      <c r="AH224" s="82"/>
      <c r="AI224" s="82"/>
      <c r="AJ224" s="82"/>
      <c r="AK224" s="82"/>
      <c r="AL224" s="82"/>
      <c r="AM224" s="82"/>
      <c r="AN224" s="82"/>
    </row>
    <row r="225" spans="2:40" x14ac:dyDescent="0.2">
      <c r="B225" s="82"/>
      <c r="C225" s="82"/>
      <c r="D225" s="82"/>
      <c r="E225" s="82"/>
      <c r="F225" s="82"/>
      <c r="G225" s="82"/>
      <c r="H225" s="118"/>
      <c r="I225" s="82"/>
      <c r="J225" s="82"/>
      <c r="K225" s="82"/>
      <c r="L225" s="118"/>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2"/>
      <c r="AL225" s="82"/>
      <c r="AM225" s="82"/>
      <c r="AN225" s="82"/>
    </row>
    <row r="226" spans="2:40" x14ac:dyDescent="0.2">
      <c r="B226" s="82"/>
      <c r="C226" s="82"/>
      <c r="D226" s="82"/>
      <c r="E226" s="82"/>
      <c r="F226" s="82"/>
      <c r="G226" s="82"/>
      <c r="H226" s="118"/>
      <c r="I226" s="82"/>
      <c r="J226" s="82"/>
      <c r="K226" s="82"/>
      <c r="L226" s="118"/>
      <c r="M226" s="82"/>
      <c r="N226" s="82"/>
      <c r="O226" s="82"/>
      <c r="P226" s="82"/>
      <c r="Q226" s="82"/>
      <c r="R226" s="82"/>
      <c r="S226" s="82"/>
      <c r="T226" s="82"/>
      <c r="U226" s="82"/>
      <c r="V226" s="82"/>
      <c r="W226" s="82"/>
      <c r="X226" s="82"/>
      <c r="Y226" s="82"/>
      <c r="Z226" s="82"/>
      <c r="AA226" s="82"/>
      <c r="AB226" s="82"/>
      <c r="AC226" s="82"/>
      <c r="AD226" s="82"/>
      <c r="AE226" s="82"/>
      <c r="AF226" s="82"/>
      <c r="AG226" s="82"/>
      <c r="AH226" s="82"/>
      <c r="AI226" s="82"/>
      <c r="AJ226" s="82"/>
      <c r="AK226" s="82"/>
      <c r="AL226" s="82"/>
      <c r="AM226" s="82"/>
      <c r="AN226" s="82"/>
    </row>
    <row r="227" spans="2:40" x14ac:dyDescent="0.2">
      <c r="B227" s="82"/>
      <c r="C227" s="82"/>
      <c r="D227" s="82"/>
      <c r="E227" s="82"/>
      <c r="F227" s="82"/>
      <c r="G227" s="82"/>
      <c r="H227" s="118"/>
      <c r="I227" s="82"/>
      <c r="J227" s="82"/>
      <c r="K227" s="82"/>
      <c r="L227" s="118"/>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2"/>
      <c r="AL227" s="82"/>
      <c r="AM227" s="82"/>
      <c r="AN227" s="82"/>
    </row>
    <row r="228" spans="2:40" x14ac:dyDescent="0.2">
      <c r="B228" s="82"/>
      <c r="C228" s="82"/>
      <c r="D228" s="82"/>
      <c r="E228" s="82"/>
      <c r="F228" s="82"/>
      <c r="G228" s="82"/>
      <c r="H228" s="118"/>
      <c r="I228" s="82"/>
      <c r="J228" s="82"/>
      <c r="K228" s="82"/>
      <c r="L228" s="118"/>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row>
    <row r="229" spans="2:40" x14ac:dyDescent="0.2">
      <c r="B229" s="82"/>
      <c r="C229" s="82"/>
      <c r="D229" s="82"/>
      <c r="E229" s="82"/>
      <c r="F229" s="82"/>
      <c r="G229" s="82"/>
      <c r="H229" s="118"/>
      <c r="I229" s="82"/>
      <c r="J229" s="82"/>
      <c r="K229" s="82"/>
      <c r="L229" s="118"/>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2"/>
      <c r="AL229" s="82"/>
      <c r="AM229" s="82"/>
      <c r="AN229" s="82"/>
    </row>
    <row r="230" spans="2:40" x14ac:dyDescent="0.2">
      <c r="B230" s="82"/>
      <c r="C230" s="82"/>
      <c r="D230" s="82"/>
      <c r="E230" s="82"/>
      <c r="F230" s="82"/>
      <c r="G230" s="82"/>
      <c r="H230" s="118"/>
      <c r="I230" s="82"/>
      <c r="J230" s="82"/>
      <c r="K230" s="82"/>
      <c r="L230" s="118"/>
      <c r="M230" s="82"/>
      <c r="N230" s="82"/>
      <c r="O230" s="8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row>
    <row r="231" spans="2:40" x14ac:dyDescent="0.2">
      <c r="B231" s="82"/>
      <c r="C231" s="82"/>
      <c r="D231" s="82"/>
      <c r="E231" s="82"/>
      <c r="F231" s="82"/>
      <c r="G231" s="82"/>
      <c r="H231" s="118"/>
      <c r="I231" s="82"/>
      <c r="J231" s="82"/>
      <c r="K231" s="82"/>
      <c r="L231" s="118"/>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2"/>
      <c r="AL231" s="82"/>
      <c r="AM231" s="82"/>
      <c r="AN231" s="82"/>
    </row>
    <row r="232" spans="2:40" x14ac:dyDescent="0.2">
      <c r="B232" s="82"/>
      <c r="C232" s="82"/>
      <c r="D232" s="82"/>
      <c r="E232" s="82"/>
      <c r="F232" s="82"/>
      <c r="G232" s="82"/>
      <c r="H232" s="118"/>
      <c r="I232" s="82"/>
      <c r="J232" s="82"/>
      <c r="K232" s="82"/>
      <c r="L232" s="118"/>
      <c r="M232" s="82"/>
      <c r="N232" s="82"/>
      <c r="O232" s="82"/>
      <c r="P232" s="82"/>
      <c r="Q232" s="82"/>
      <c r="R232" s="82"/>
      <c r="S232" s="82"/>
      <c r="T232" s="82"/>
      <c r="U232" s="82"/>
      <c r="V232" s="82"/>
      <c r="W232" s="82"/>
      <c r="X232" s="82"/>
      <c r="Y232" s="82"/>
      <c r="Z232" s="82"/>
      <c r="AA232" s="82"/>
      <c r="AB232" s="82"/>
      <c r="AC232" s="82"/>
      <c r="AD232" s="82"/>
      <c r="AE232" s="82"/>
      <c r="AF232" s="82"/>
      <c r="AG232" s="82"/>
      <c r="AH232" s="82"/>
      <c r="AI232" s="82"/>
      <c r="AJ232" s="82"/>
      <c r="AK232" s="82"/>
      <c r="AL232" s="82"/>
      <c r="AM232" s="82"/>
      <c r="AN232" s="82"/>
    </row>
    <row r="233" spans="2:40" x14ac:dyDescent="0.2">
      <c r="B233" s="82"/>
      <c r="C233" s="82"/>
      <c r="D233" s="82"/>
      <c r="E233" s="82"/>
      <c r="F233" s="82"/>
      <c r="G233" s="82"/>
      <c r="H233" s="118"/>
      <c r="I233" s="82"/>
      <c r="J233" s="82"/>
      <c r="K233" s="82"/>
      <c r="L233" s="118"/>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2"/>
      <c r="AL233" s="82"/>
      <c r="AM233" s="82"/>
      <c r="AN233" s="82"/>
    </row>
    <row r="234" spans="2:40" x14ac:dyDescent="0.2">
      <c r="B234" s="82"/>
      <c r="C234" s="82"/>
      <c r="D234" s="82"/>
      <c r="E234" s="82"/>
      <c r="F234" s="82"/>
      <c r="G234" s="82"/>
      <c r="H234" s="118"/>
      <c r="I234" s="82"/>
      <c r="J234" s="82"/>
      <c r="K234" s="82"/>
      <c r="L234" s="118"/>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row>
    <row r="235" spans="2:40" x14ac:dyDescent="0.2">
      <c r="B235" s="82"/>
      <c r="C235" s="82"/>
      <c r="D235" s="82"/>
      <c r="E235" s="82"/>
      <c r="F235" s="82"/>
      <c r="G235" s="82"/>
      <c r="H235" s="118"/>
      <c r="I235" s="82"/>
      <c r="J235" s="82"/>
      <c r="K235" s="82"/>
      <c r="L235" s="118"/>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2"/>
      <c r="AL235" s="82"/>
      <c r="AM235" s="82"/>
      <c r="AN235" s="82"/>
    </row>
    <row r="236" spans="2:40" x14ac:dyDescent="0.2">
      <c r="B236" s="82"/>
      <c r="C236" s="82"/>
      <c r="D236" s="82"/>
      <c r="E236" s="82"/>
      <c r="F236" s="82"/>
      <c r="G236" s="82"/>
      <c r="H236" s="118"/>
      <c r="I236" s="82"/>
      <c r="J236" s="82"/>
      <c r="K236" s="82"/>
      <c r="L236" s="118"/>
      <c r="M236" s="82"/>
      <c r="N236" s="82"/>
      <c r="O236" s="82"/>
      <c r="P236" s="82"/>
      <c r="Q236" s="82"/>
      <c r="R236" s="82"/>
      <c r="S236" s="82"/>
      <c r="T236" s="82"/>
      <c r="U236" s="82"/>
      <c r="V236" s="82"/>
      <c r="W236" s="82"/>
      <c r="X236" s="82"/>
      <c r="Y236" s="82"/>
      <c r="Z236" s="82"/>
      <c r="AA236" s="82"/>
      <c r="AB236" s="82"/>
      <c r="AC236" s="82"/>
      <c r="AD236" s="82"/>
      <c r="AE236" s="82"/>
      <c r="AF236" s="82"/>
      <c r="AG236" s="82"/>
      <c r="AH236" s="82"/>
      <c r="AI236" s="82"/>
      <c r="AJ236" s="82"/>
      <c r="AK236" s="82"/>
      <c r="AL236" s="82"/>
      <c r="AM236" s="82"/>
      <c r="AN236" s="82"/>
    </row>
    <row r="237" spans="2:40" x14ac:dyDescent="0.2">
      <c r="B237" s="82"/>
      <c r="C237" s="82"/>
      <c r="D237" s="82"/>
      <c r="E237" s="82"/>
      <c r="F237" s="82"/>
      <c r="G237" s="82"/>
      <c r="H237" s="118"/>
      <c r="I237" s="82"/>
      <c r="J237" s="82"/>
      <c r="K237" s="82"/>
      <c r="L237" s="118"/>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2"/>
      <c r="AL237" s="82"/>
      <c r="AM237" s="82"/>
      <c r="AN237" s="82"/>
    </row>
    <row r="238" spans="2:40" x14ac:dyDescent="0.2">
      <c r="B238" s="82"/>
      <c r="C238" s="82"/>
      <c r="D238" s="82"/>
      <c r="E238" s="82"/>
      <c r="F238" s="82"/>
      <c r="G238" s="82"/>
      <c r="H238" s="118"/>
      <c r="I238" s="82"/>
      <c r="J238" s="82"/>
      <c r="K238" s="82"/>
      <c r="L238" s="118"/>
      <c r="M238" s="82"/>
      <c r="N238" s="82"/>
      <c r="O238" s="82"/>
      <c r="P238" s="82"/>
      <c r="Q238" s="82"/>
      <c r="R238" s="82"/>
      <c r="S238" s="82"/>
      <c r="T238" s="82"/>
      <c r="U238" s="82"/>
      <c r="V238" s="82"/>
      <c r="W238" s="82"/>
      <c r="X238" s="82"/>
      <c r="Y238" s="82"/>
      <c r="Z238" s="82"/>
      <c r="AA238" s="82"/>
      <c r="AB238" s="82"/>
      <c r="AC238" s="82"/>
      <c r="AD238" s="82"/>
      <c r="AE238" s="82"/>
      <c r="AF238" s="82"/>
      <c r="AG238" s="82"/>
      <c r="AH238" s="82"/>
      <c r="AI238" s="82"/>
      <c r="AJ238" s="82"/>
      <c r="AK238" s="82"/>
      <c r="AL238" s="82"/>
      <c r="AM238" s="82"/>
      <c r="AN238" s="82"/>
    </row>
    <row r="239" spans="2:40" x14ac:dyDescent="0.2">
      <c r="B239" s="82"/>
      <c r="C239" s="82"/>
      <c r="D239" s="82"/>
      <c r="E239" s="82"/>
      <c r="F239" s="82"/>
      <c r="G239" s="82"/>
      <c r="H239" s="118"/>
      <c r="I239" s="82"/>
      <c r="J239" s="82"/>
      <c r="K239" s="82"/>
      <c r="L239" s="118"/>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2"/>
      <c r="AL239" s="82"/>
      <c r="AM239" s="82"/>
      <c r="AN239" s="82"/>
    </row>
    <row r="240" spans="2:40" x14ac:dyDescent="0.2">
      <c r="B240" s="82"/>
      <c r="C240" s="82"/>
      <c r="D240" s="82"/>
      <c r="E240" s="82"/>
      <c r="F240" s="82"/>
      <c r="G240" s="82"/>
      <c r="H240" s="118"/>
      <c r="I240" s="82"/>
      <c r="J240" s="82"/>
      <c r="K240" s="82"/>
      <c r="L240" s="118"/>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row>
    <row r="241" spans="2:40" x14ac:dyDescent="0.2">
      <c r="B241" s="82"/>
      <c r="C241" s="82"/>
      <c r="D241" s="82"/>
      <c r="E241" s="82"/>
      <c r="F241" s="82"/>
      <c r="G241" s="82"/>
      <c r="H241" s="118"/>
      <c r="I241" s="82"/>
      <c r="J241" s="82"/>
      <c r="K241" s="82"/>
      <c r="L241" s="118"/>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row>
    <row r="242" spans="2:40" x14ac:dyDescent="0.2">
      <c r="B242" s="82"/>
      <c r="C242" s="82"/>
      <c r="D242" s="82"/>
      <c r="E242" s="82"/>
      <c r="F242" s="82"/>
      <c r="G242" s="82"/>
      <c r="H242" s="118"/>
      <c r="I242" s="82"/>
      <c r="J242" s="82"/>
      <c r="K242" s="82"/>
      <c r="L242" s="118"/>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row>
    <row r="243" spans="2:40" x14ac:dyDescent="0.2">
      <c r="B243" s="82"/>
      <c r="C243" s="82"/>
      <c r="D243" s="82"/>
      <c r="E243" s="82"/>
      <c r="F243" s="82"/>
      <c r="G243" s="82"/>
      <c r="H243" s="118"/>
      <c r="I243" s="82"/>
      <c r="J243" s="82"/>
      <c r="K243" s="82"/>
      <c r="L243" s="118"/>
      <c r="M243" s="82"/>
      <c r="N243" s="82"/>
      <c r="O243" s="82"/>
      <c r="P243" s="82"/>
      <c r="Q243" s="82"/>
      <c r="R243" s="82"/>
      <c r="S243" s="82"/>
      <c r="T243" s="82"/>
      <c r="U243" s="82"/>
      <c r="V243" s="82"/>
      <c r="W243" s="82"/>
      <c r="X243" s="82"/>
      <c r="Y243" s="82"/>
      <c r="Z243" s="82"/>
      <c r="AA243" s="82"/>
      <c r="AB243" s="82"/>
      <c r="AC243" s="82"/>
      <c r="AD243" s="82"/>
      <c r="AE243" s="82"/>
      <c r="AF243" s="82"/>
      <c r="AG243" s="82"/>
      <c r="AH243" s="82"/>
      <c r="AI243" s="82"/>
      <c r="AJ243" s="82"/>
      <c r="AK243" s="82"/>
      <c r="AL243" s="82"/>
      <c r="AM243" s="82"/>
      <c r="AN243" s="82"/>
    </row>
    <row r="244" spans="2:40" x14ac:dyDescent="0.2">
      <c r="B244" s="82"/>
      <c r="C244" s="82"/>
      <c r="D244" s="82"/>
      <c r="E244" s="82"/>
      <c r="F244" s="82"/>
      <c r="G244" s="82"/>
      <c r="H244" s="118"/>
      <c r="I244" s="82"/>
      <c r="J244" s="82"/>
      <c r="K244" s="82"/>
      <c r="L244" s="118"/>
      <c r="M244" s="82"/>
      <c r="N244" s="82"/>
      <c r="O244" s="82"/>
      <c r="P244" s="82"/>
      <c r="Q244" s="82"/>
      <c r="R244" s="82"/>
      <c r="S244" s="82"/>
      <c r="T244" s="82"/>
      <c r="U244" s="82"/>
      <c r="V244" s="82"/>
      <c r="W244" s="82"/>
      <c r="X244" s="82"/>
      <c r="Y244" s="82"/>
      <c r="Z244" s="82"/>
      <c r="AA244" s="82"/>
      <c r="AB244" s="82"/>
      <c r="AC244" s="82"/>
      <c r="AD244" s="82"/>
      <c r="AE244" s="82"/>
      <c r="AF244" s="82"/>
      <c r="AG244" s="82"/>
      <c r="AH244" s="82"/>
      <c r="AI244" s="82"/>
      <c r="AJ244" s="82"/>
      <c r="AK244" s="82"/>
      <c r="AL244" s="82"/>
      <c r="AM244" s="82"/>
      <c r="AN244" s="82"/>
    </row>
    <row r="245" spans="2:40" x14ac:dyDescent="0.2">
      <c r="B245" s="82"/>
      <c r="C245" s="82"/>
      <c r="D245" s="82"/>
      <c r="E245" s="82"/>
      <c r="F245" s="82"/>
      <c r="G245" s="82"/>
      <c r="H245" s="118"/>
      <c r="I245" s="82"/>
      <c r="J245" s="82"/>
      <c r="K245" s="82"/>
      <c r="L245" s="118"/>
      <c r="M245" s="82"/>
      <c r="N245" s="82"/>
      <c r="O245" s="82"/>
      <c r="P245" s="82"/>
      <c r="Q245" s="82"/>
      <c r="R245" s="82"/>
      <c r="S245" s="82"/>
      <c r="T245" s="82"/>
      <c r="U245" s="82"/>
      <c r="V245" s="82"/>
      <c r="W245" s="82"/>
      <c r="X245" s="82"/>
      <c r="Y245" s="82"/>
      <c r="Z245" s="82"/>
      <c r="AA245" s="82"/>
      <c r="AB245" s="82"/>
      <c r="AC245" s="82"/>
      <c r="AD245" s="82"/>
      <c r="AE245" s="82"/>
      <c r="AF245" s="82"/>
      <c r="AG245" s="82"/>
      <c r="AH245" s="82"/>
      <c r="AI245" s="82"/>
      <c r="AJ245" s="82"/>
      <c r="AK245" s="82"/>
      <c r="AL245" s="82"/>
      <c r="AM245" s="82"/>
      <c r="AN245" s="82"/>
    </row>
    <row r="246" spans="2:40" x14ac:dyDescent="0.2">
      <c r="B246" s="82"/>
      <c r="C246" s="82"/>
      <c r="D246" s="82"/>
      <c r="E246" s="82"/>
      <c r="F246" s="82"/>
      <c r="G246" s="82"/>
      <c r="H246" s="118"/>
      <c r="I246" s="82"/>
      <c r="J246" s="82"/>
      <c r="K246" s="82"/>
      <c r="L246" s="118"/>
      <c r="M246" s="82"/>
      <c r="N246" s="82"/>
      <c r="O246" s="82"/>
      <c r="P246" s="82"/>
      <c r="Q246" s="82"/>
      <c r="R246" s="82"/>
      <c r="S246" s="82"/>
      <c r="T246" s="82"/>
      <c r="U246" s="82"/>
      <c r="V246" s="82"/>
      <c r="W246" s="82"/>
      <c r="X246" s="82"/>
      <c r="Y246" s="82"/>
      <c r="Z246" s="82"/>
      <c r="AA246" s="82"/>
      <c r="AB246" s="82"/>
      <c r="AC246" s="82"/>
      <c r="AD246" s="82"/>
      <c r="AE246" s="82"/>
      <c r="AF246" s="82"/>
      <c r="AG246" s="82"/>
      <c r="AH246" s="82"/>
      <c r="AI246" s="82"/>
      <c r="AJ246" s="82"/>
      <c r="AK246" s="82"/>
      <c r="AL246" s="82"/>
      <c r="AM246" s="82"/>
      <c r="AN246" s="82"/>
    </row>
    <row r="247" spans="2:40" x14ac:dyDescent="0.2">
      <c r="B247" s="82"/>
      <c r="C247" s="82"/>
      <c r="D247" s="82"/>
      <c r="E247" s="82"/>
      <c r="F247" s="82"/>
      <c r="G247" s="82"/>
      <c r="H247" s="118"/>
      <c r="I247" s="82"/>
      <c r="J247" s="82"/>
      <c r="K247" s="82"/>
      <c r="L247" s="118"/>
      <c r="M247" s="82"/>
      <c r="N247" s="82"/>
      <c r="O247" s="82"/>
      <c r="P247" s="82"/>
      <c r="Q247" s="82"/>
      <c r="R247" s="82"/>
      <c r="S247" s="82"/>
      <c r="T247" s="82"/>
      <c r="U247" s="82"/>
      <c r="V247" s="82"/>
      <c r="W247" s="82"/>
      <c r="X247" s="82"/>
      <c r="Y247" s="82"/>
      <c r="Z247" s="82"/>
      <c r="AA247" s="82"/>
      <c r="AB247" s="82"/>
      <c r="AC247" s="82"/>
      <c r="AD247" s="82"/>
      <c r="AE247" s="82"/>
      <c r="AF247" s="82"/>
      <c r="AG247" s="82"/>
      <c r="AH247" s="82"/>
      <c r="AI247" s="82"/>
      <c r="AJ247" s="82"/>
      <c r="AK247" s="82"/>
      <c r="AL247" s="82"/>
      <c r="AM247" s="82"/>
      <c r="AN247" s="82"/>
    </row>
    <row r="248" spans="2:40" x14ac:dyDescent="0.2">
      <c r="B248" s="82"/>
      <c r="C248" s="82"/>
      <c r="D248" s="82"/>
      <c r="E248" s="82"/>
      <c r="F248" s="82"/>
      <c r="G248" s="82"/>
      <c r="H248" s="118"/>
      <c r="I248" s="82"/>
      <c r="J248" s="82"/>
      <c r="K248" s="82"/>
      <c r="L248" s="118"/>
      <c r="M248" s="82"/>
      <c r="N248" s="82"/>
      <c r="O248" s="82"/>
      <c r="P248" s="82"/>
      <c r="Q248" s="82"/>
      <c r="R248" s="82"/>
      <c r="S248" s="82"/>
      <c r="T248" s="82"/>
      <c r="U248" s="82"/>
      <c r="V248" s="82"/>
      <c r="W248" s="82"/>
      <c r="X248" s="82"/>
      <c r="Y248" s="82"/>
      <c r="Z248" s="82"/>
      <c r="AA248" s="82"/>
      <c r="AB248" s="82"/>
      <c r="AC248" s="82"/>
      <c r="AD248" s="82"/>
      <c r="AE248" s="82"/>
      <c r="AF248" s="82"/>
      <c r="AG248" s="82"/>
      <c r="AH248" s="82"/>
      <c r="AI248" s="82"/>
      <c r="AJ248" s="82"/>
      <c r="AK248" s="82"/>
      <c r="AL248" s="82"/>
      <c r="AM248" s="82"/>
      <c r="AN248" s="82"/>
    </row>
    <row r="249" spans="2:40" x14ac:dyDescent="0.2">
      <c r="B249" s="82"/>
      <c r="C249" s="82"/>
      <c r="D249" s="82"/>
      <c r="E249" s="82"/>
      <c r="F249" s="82"/>
      <c r="G249" s="82"/>
      <c r="H249" s="118"/>
      <c r="I249" s="82"/>
      <c r="J249" s="82"/>
      <c r="K249" s="82"/>
      <c r="L249" s="118"/>
      <c r="M249" s="82"/>
      <c r="N249" s="82"/>
      <c r="O249" s="82"/>
      <c r="P249" s="82"/>
      <c r="Q249" s="82"/>
      <c r="R249" s="82"/>
      <c r="S249" s="82"/>
      <c r="T249" s="82"/>
      <c r="U249" s="82"/>
      <c r="V249" s="82"/>
      <c r="W249" s="82"/>
      <c r="X249" s="82"/>
      <c r="Y249" s="82"/>
      <c r="Z249" s="82"/>
      <c r="AA249" s="82"/>
      <c r="AB249" s="82"/>
      <c r="AC249" s="82"/>
      <c r="AD249" s="82"/>
      <c r="AE249" s="82"/>
      <c r="AF249" s="82"/>
      <c r="AG249" s="82"/>
      <c r="AH249" s="82"/>
      <c r="AI249" s="82"/>
      <c r="AJ249" s="82"/>
      <c r="AK249" s="82"/>
      <c r="AL249" s="82"/>
      <c r="AM249" s="82"/>
      <c r="AN249" s="82"/>
    </row>
    <row r="250" spans="2:40" x14ac:dyDescent="0.2">
      <c r="B250" s="82"/>
      <c r="C250" s="82"/>
      <c r="D250" s="82"/>
      <c r="E250" s="82"/>
      <c r="F250" s="82"/>
      <c r="G250" s="82"/>
      <c r="H250" s="118"/>
      <c r="I250" s="82"/>
      <c r="J250" s="82"/>
      <c r="K250" s="82"/>
      <c r="L250" s="118"/>
      <c r="M250" s="82"/>
      <c r="N250" s="82"/>
      <c r="O250" s="82"/>
      <c r="P250" s="82"/>
      <c r="Q250" s="82"/>
      <c r="R250" s="82"/>
      <c r="S250" s="82"/>
      <c r="T250" s="82"/>
      <c r="U250" s="82"/>
      <c r="V250" s="82"/>
      <c r="W250" s="82"/>
      <c r="X250" s="82"/>
      <c r="Y250" s="82"/>
      <c r="Z250" s="82"/>
      <c r="AA250" s="82"/>
      <c r="AB250" s="82"/>
      <c r="AC250" s="82"/>
      <c r="AD250" s="82"/>
      <c r="AE250" s="82"/>
      <c r="AF250" s="82"/>
      <c r="AG250" s="82"/>
      <c r="AH250" s="82"/>
      <c r="AI250" s="82"/>
      <c r="AJ250" s="82"/>
      <c r="AK250" s="82"/>
      <c r="AL250" s="82"/>
      <c r="AM250" s="82"/>
      <c r="AN250" s="82"/>
    </row>
    <row r="251" spans="2:40" x14ac:dyDescent="0.2">
      <c r="B251" s="82"/>
      <c r="C251" s="82"/>
      <c r="D251" s="82"/>
      <c r="E251" s="82"/>
      <c r="F251" s="82"/>
      <c r="G251" s="82"/>
      <c r="H251" s="118"/>
      <c r="I251" s="82"/>
      <c r="J251" s="82"/>
      <c r="K251" s="82"/>
      <c r="L251" s="118"/>
      <c r="M251" s="82"/>
      <c r="N251" s="82"/>
      <c r="O251" s="82"/>
      <c r="P251" s="82"/>
      <c r="Q251" s="82"/>
      <c r="R251" s="82"/>
      <c r="S251" s="82"/>
      <c r="T251" s="82"/>
      <c r="U251" s="82"/>
      <c r="V251" s="82"/>
      <c r="W251" s="82"/>
      <c r="X251" s="82"/>
      <c r="Y251" s="82"/>
      <c r="Z251" s="82"/>
      <c r="AA251" s="82"/>
      <c r="AB251" s="82"/>
      <c r="AC251" s="82"/>
      <c r="AD251" s="82"/>
      <c r="AE251" s="82"/>
      <c r="AF251" s="82"/>
      <c r="AG251" s="82"/>
      <c r="AH251" s="82"/>
      <c r="AI251" s="82"/>
      <c r="AJ251" s="82"/>
      <c r="AK251" s="82"/>
      <c r="AL251" s="82"/>
      <c r="AM251" s="82"/>
      <c r="AN251" s="82"/>
    </row>
    <row r="252" spans="2:40" x14ac:dyDescent="0.2">
      <c r="B252" s="82"/>
      <c r="C252" s="82"/>
      <c r="D252" s="82"/>
      <c r="E252" s="82"/>
      <c r="F252" s="82"/>
      <c r="G252" s="82"/>
      <c r="H252" s="118"/>
      <c r="I252" s="82"/>
      <c r="J252" s="82"/>
      <c r="K252" s="82"/>
      <c r="L252" s="118"/>
      <c r="M252" s="82"/>
      <c r="N252" s="82"/>
      <c r="O252" s="82"/>
      <c r="P252" s="82"/>
      <c r="Q252" s="82"/>
      <c r="R252" s="82"/>
      <c r="S252" s="82"/>
      <c r="T252" s="82"/>
      <c r="U252" s="82"/>
      <c r="V252" s="82"/>
      <c r="W252" s="82"/>
      <c r="X252" s="82"/>
      <c r="Y252" s="82"/>
      <c r="Z252" s="82"/>
      <c r="AA252" s="82"/>
      <c r="AB252" s="82"/>
      <c r="AC252" s="82"/>
      <c r="AD252" s="82"/>
      <c r="AE252" s="82"/>
      <c r="AF252" s="82"/>
      <c r="AG252" s="82"/>
      <c r="AH252" s="82"/>
      <c r="AI252" s="82"/>
      <c r="AJ252" s="82"/>
      <c r="AK252" s="82"/>
      <c r="AL252" s="82"/>
      <c r="AM252" s="82"/>
      <c r="AN252" s="82"/>
    </row>
    <row r="253" spans="2:40" x14ac:dyDescent="0.2">
      <c r="B253" s="82"/>
      <c r="C253" s="82"/>
      <c r="D253" s="82"/>
      <c r="E253" s="82"/>
      <c r="F253" s="82"/>
      <c r="G253" s="82"/>
      <c r="H253" s="118"/>
      <c r="I253" s="82"/>
      <c r="J253" s="82"/>
      <c r="K253" s="82"/>
      <c r="L253" s="118"/>
      <c r="M253" s="82"/>
      <c r="N253" s="82"/>
      <c r="O253" s="82"/>
      <c r="P253" s="82"/>
      <c r="Q253" s="82"/>
      <c r="R253" s="82"/>
      <c r="S253" s="82"/>
      <c r="T253" s="82"/>
      <c r="U253" s="82"/>
      <c r="V253" s="82"/>
      <c r="W253" s="82"/>
      <c r="X253" s="82"/>
      <c r="Y253" s="82"/>
      <c r="Z253" s="82"/>
      <c r="AA253" s="82"/>
      <c r="AB253" s="82"/>
      <c r="AC253" s="82"/>
      <c r="AD253" s="82"/>
      <c r="AE253" s="82"/>
      <c r="AF253" s="82"/>
      <c r="AG253" s="82"/>
      <c r="AH253" s="82"/>
      <c r="AI253" s="82"/>
      <c r="AJ253" s="82"/>
      <c r="AK253" s="82"/>
      <c r="AL253" s="82"/>
      <c r="AM253" s="82"/>
      <c r="AN253" s="82"/>
    </row>
    <row r="254" spans="2:40" x14ac:dyDescent="0.2">
      <c r="B254" s="82"/>
      <c r="C254" s="82"/>
      <c r="D254" s="82"/>
      <c r="E254" s="82"/>
      <c r="F254" s="82"/>
      <c r="G254" s="82"/>
      <c r="H254" s="118"/>
      <c r="I254" s="82"/>
      <c r="J254" s="82"/>
      <c r="K254" s="82"/>
      <c r="L254" s="118"/>
      <c r="M254" s="82"/>
      <c r="N254" s="82"/>
      <c r="O254" s="82"/>
      <c r="P254" s="82"/>
      <c r="Q254" s="82"/>
      <c r="R254" s="82"/>
      <c r="S254" s="82"/>
      <c r="T254" s="82"/>
      <c r="U254" s="82"/>
      <c r="V254" s="82"/>
      <c r="W254" s="82"/>
      <c r="X254" s="82"/>
      <c r="Y254" s="82"/>
      <c r="Z254" s="82"/>
      <c r="AA254" s="82"/>
      <c r="AB254" s="82"/>
      <c r="AC254" s="82"/>
      <c r="AD254" s="82"/>
      <c r="AE254" s="82"/>
      <c r="AF254" s="82"/>
      <c r="AG254" s="82"/>
      <c r="AH254" s="82"/>
      <c r="AI254" s="82"/>
      <c r="AJ254" s="82"/>
      <c r="AK254" s="82"/>
      <c r="AL254" s="82"/>
      <c r="AM254" s="82"/>
      <c r="AN254" s="82"/>
    </row>
    <row r="255" spans="2:40" x14ac:dyDescent="0.2">
      <c r="B255" s="82"/>
      <c r="C255" s="82"/>
      <c r="D255" s="82"/>
      <c r="E255" s="82"/>
      <c r="F255" s="82"/>
      <c r="G255" s="82"/>
      <c r="H255" s="118"/>
      <c r="I255" s="82"/>
      <c r="J255" s="82"/>
      <c r="K255" s="82"/>
      <c r="L255" s="118"/>
      <c r="M255" s="82"/>
      <c r="N255" s="82"/>
      <c r="O255" s="82"/>
      <c r="P255" s="82"/>
      <c r="Q255" s="82"/>
      <c r="R255" s="82"/>
      <c r="S255" s="82"/>
      <c r="T255" s="82"/>
      <c r="U255" s="82"/>
      <c r="V255" s="82"/>
      <c r="W255" s="82"/>
      <c r="X255" s="82"/>
      <c r="Y255" s="82"/>
      <c r="Z255" s="82"/>
      <c r="AA255" s="82"/>
      <c r="AB255" s="82"/>
      <c r="AC255" s="82"/>
      <c r="AD255" s="82"/>
      <c r="AE255" s="82"/>
      <c r="AF255" s="82"/>
      <c r="AG255" s="82"/>
      <c r="AH255" s="82"/>
      <c r="AI255" s="82"/>
      <c r="AJ255" s="82"/>
      <c r="AK255" s="82"/>
      <c r="AL255" s="82"/>
      <c r="AM255" s="82"/>
      <c r="AN255" s="82"/>
    </row>
    <row r="256" spans="2:40" x14ac:dyDescent="0.2">
      <c r="B256" s="82"/>
      <c r="C256" s="82"/>
      <c r="D256" s="82"/>
      <c r="E256" s="82"/>
      <c r="F256" s="82"/>
      <c r="G256" s="82"/>
      <c r="H256" s="118"/>
      <c r="I256" s="82"/>
      <c r="J256" s="82"/>
      <c r="K256" s="82"/>
      <c r="L256" s="118"/>
      <c r="M256" s="82"/>
      <c r="N256" s="82"/>
      <c r="O256" s="82"/>
      <c r="P256" s="82"/>
      <c r="Q256" s="82"/>
      <c r="R256" s="82"/>
      <c r="S256" s="82"/>
      <c r="T256" s="82"/>
      <c r="U256" s="82"/>
      <c r="V256" s="82"/>
      <c r="W256" s="82"/>
      <c r="X256" s="82"/>
      <c r="Y256" s="82"/>
      <c r="Z256" s="82"/>
      <c r="AA256" s="82"/>
      <c r="AB256" s="82"/>
      <c r="AC256" s="82"/>
      <c r="AD256" s="82"/>
      <c r="AE256" s="82"/>
      <c r="AF256" s="82"/>
      <c r="AG256" s="82"/>
      <c r="AH256" s="82"/>
      <c r="AI256" s="82"/>
      <c r="AJ256" s="82"/>
      <c r="AK256" s="82"/>
      <c r="AL256" s="82"/>
      <c r="AM256" s="82"/>
      <c r="AN256" s="82"/>
    </row>
    <row r="257" spans="2:40" x14ac:dyDescent="0.2">
      <c r="B257" s="82"/>
      <c r="C257" s="82"/>
      <c r="D257" s="82"/>
      <c r="E257" s="82"/>
      <c r="F257" s="82"/>
      <c r="G257" s="82"/>
      <c r="H257" s="118"/>
      <c r="I257" s="82"/>
      <c r="J257" s="82"/>
      <c r="K257" s="82"/>
      <c r="L257" s="118"/>
      <c r="M257" s="82"/>
      <c r="N257" s="82"/>
      <c r="O257" s="82"/>
      <c r="P257" s="82"/>
      <c r="Q257" s="82"/>
      <c r="R257" s="82"/>
      <c r="S257" s="82"/>
      <c r="T257" s="82"/>
      <c r="U257" s="82"/>
      <c r="V257" s="82"/>
      <c r="W257" s="82"/>
      <c r="X257" s="82"/>
      <c r="Y257" s="82"/>
      <c r="Z257" s="82"/>
      <c r="AA257" s="82"/>
      <c r="AB257" s="82"/>
      <c r="AC257" s="82"/>
      <c r="AD257" s="82"/>
      <c r="AE257" s="82"/>
      <c r="AF257" s="82"/>
      <c r="AG257" s="82"/>
      <c r="AH257" s="82"/>
      <c r="AI257" s="82"/>
      <c r="AJ257" s="82"/>
      <c r="AK257" s="82"/>
      <c r="AL257" s="82"/>
      <c r="AM257" s="82"/>
      <c r="AN257" s="82"/>
    </row>
    <row r="258" spans="2:40" x14ac:dyDescent="0.2">
      <c r="B258" s="82"/>
      <c r="C258" s="82"/>
      <c r="D258" s="82"/>
      <c r="E258" s="82"/>
      <c r="F258" s="82"/>
      <c r="G258" s="82"/>
      <c r="H258" s="118"/>
      <c r="I258" s="82"/>
      <c r="J258" s="82"/>
      <c r="K258" s="82"/>
      <c r="L258" s="118"/>
      <c r="M258" s="82"/>
      <c r="N258" s="82"/>
      <c r="O258" s="82"/>
      <c r="P258" s="82"/>
      <c r="Q258" s="82"/>
      <c r="R258" s="82"/>
      <c r="S258" s="82"/>
      <c r="T258" s="82"/>
      <c r="U258" s="82"/>
      <c r="V258" s="82"/>
      <c r="W258" s="82"/>
      <c r="X258" s="82"/>
      <c r="Y258" s="82"/>
      <c r="Z258" s="82"/>
      <c r="AA258" s="82"/>
      <c r="AB258" s="82"/>
      <c r="AC258" s="82"/>
      <c r="AD258" s="82"/>
      <c r="AE258" s="82"/>
      <c r="AF258" s="82"/>
      <c r="AG258" s="82"/>
      <c r="AH258" s="82"/>
      <c r="AI258" s="82"/>
      <c r="AJ258" s="82"/>
      <c r="AK258" s="82"/>
      <c r="AL258" s="82"/>
      <c r="AM258" s="82"/>
      <c r="AN258" s="82"/>
    </row>
    <row r="259" spans="2:40" x14ac:dyDescent="0.2">
      <c r="B259" s="82"/>
      <c r="C259" s="82"/>
      <c r="D259" s="82"/>
      <c r="E259" s="82"/>
      <c r="F259" s="82"/>
      <c r="G259" s="82"/>
      <c r="H259" s="118"/>
      <c r="I259" s="82"/>
      <c r="J259" s="82"/>
      <c r="K259" s="82"/>
      <c r="L259" s="118"/>
      <c r="M259" s="82"/>
      <c r="N259" s="82"/>
      <c r="O259" s="82"/>
      <c r="P259" s="82"/>
      <c r="Q259" s="82"/>
      <c r="R259" s="82"/>
      <c r="S259" s="82"/>
      <c r="T259" s="82"/>
      <c r="U259" s="82"/>
      <c r="V259" s="82"/>
      <c r="W259" s="82"/>
      <c r="X259" s="82"/>
      <c r="Y259" s="82"/>
      <c r="Z259" s="82"/>
      <c r="AA259" s="82"/>
      <c r="AB259" s="82"/>
      <c r="AC259" s="82"/>
      <c r="AD259" s="82"/>
      <c r="AE259" s="82"/>
      <c r="AF259" s="82"/>
      <c r="AG259" s="82"/>
      <c r="AH259" s="82"/>
      <c r="AI259" s="82"/>
      <c r="AJ259" s="82"/>
      <c r="AK259" s="82"/>
      <c r="AL259" s="82"/>
      <c r="AM259" s="82"/>
      <c r="AN259" s="82"/>
    </row>
    <row r="260" spans="2:40" x14ac:dyDescent="0.2">
      <c r="B260" s="82"/>
      <c r="C260" s="82"/>
      <c r="D260" s="82"/>
      <c r="E260" s="82"/>
      <c r="F260" s="82"/>
      <c r="G260" s="82"/>
      <c r="H260" s="118"/>
      <c r="I260" s="82"/>
      <c r="J260" s="82"/>
      <c r="K260" s="82"/>
      <c r="L260" s="118"/>
      <c r="M260" s="82"/>
      <c r="N260" s="82"/>
      <c r="O260" s="82"/>
      <c r="P260" s="82"/>
      <c r="Q260" s="82"/>
      <c r="R260" s="82"/>
      <c r="S260" s="82"/>
      <c r="T260" s="82"/>
      <c r="U260" s="82"/>
      <c r="V260" s="82"/>
      <c r="W260" s="82"/>
      <c r="X260" s="82"/>
      <c r="Y260" s="82"/>
      <c r="Z260" s="82"/>
      <c r="AA260" s="82"/>
      <c r="AB260" s="82"/>
      <c r="AC260" s="82"/>
      <c r="AD260" s="82"/>
      <c r="AE260" s="82"/>
      <c r="AF260" s="82"/>
      <c r="AG260" s="82"/>
      <c r="AH260" s="82"/>
      <c r="AI260" s="82"/>
      <c r="AJ260" s="82"/>
      <c r="AK260" s="82"/>
      <c r="AL260" s="82"/>
      <c r="AM260" s="82"/>
      <c r="AN260" s="82"/>
    </row>
    <row r="261" spans="2:40" x14ac:dyDescent="0.2">
      <c r="B261" s="82"/>
      <c r="C261" s="82"/>
      <c r="D261" s="82"/>
      <c r="E261" s="82"/>
      <c r="F261" s="82"/>
      <c r="G261" s="82"/>
      <c r="H261" s="118"/>
      <c r="I261" s="82"/>
      <c r="J261" s="82"/>
      <c r="K261" s="82"/>
      <c r="L261" s="118"/>
      <c r="M261" s="82"/>
      <c r="N261" s="82"/>
      <c r="O261" s="82"/>
      <c r="P261" s="82"/>
      <c r="Q261" s="82"/>
      <c r="R261" s="82"/>
      <c r="S261" s="82"/>
      <c r="T261" s="82"/>
      <c r="U261" s="82"/>
      <c r="V261" s="82"/>
      <c r="W261" s="82"/>
      <c r="X261" s="82"/>
      <c r="Y261" s="82"/>
      <c r="Z261" s="82"/>
      <c r="AA261" s="82"/>
      <c r="AB261" s="82"/>
      <c r="AC261" s="82"/>
      <c r="AD261" s="82"/>
      <c r="AE261" s="82"/>
      <c r="AF261" s="82"/>
      <c r="AG261" s="82"/>
      <c r="AH261" s="82"/>
      <c r="AI261" s="82"/>
      <c r="AJ261" s="82"/>
      <c r="AK261" s="82"/>
      <c r="AL261" s="82"/>
      <c r="AM261" s="82"/>
      <c r="AN261" s="82"/>
    </row>
    <row r="262" spans="2:40" x14ac:dyDescent="0.2">
      <c r="B262" s="82"/>
      <c r="C262" s="82"/>
      <c r="D262" s="82"/>
      <c r="E262" s="82"/>
      <c r="F262" s="82"/>
      <c r="G262" s="82"/>
      <c r="H262" s="118"/>
      <c r="I262" s="82"/>
      <c r="J262" s="82"/>
      <c r="K262" s="82"/>
      <c r="L262" s="118"/>
      <c r="M262" s="82"/>
      <c r="N262" s="82"/>
      <c r="O262" s="82"/>
      <c r="P262" s="82"/>
      <c r="Q262" s="82"/>
      <c r="R262" s="82"/>
      <c r="S262" s="82"/>
      <c r="T262" s="82"/>
      <c r="U262" s="82"/>
      <c r="V262" s="82"/>
      <c r="W262" s="82"/>
      <c r="X262" s="82"/>
      <c r="Y262" s="82"/>
      <c r="Z262" s="82"/>
      <c r="AA262" s="82"/>
      <c r="AB262" s="82"/>
      <c r="AC262" s="82"/>
      <c r="AD262" s="82"/>
      <c r="AE262" s="82"/>
      <c r="AF262" s="82"/>
      <c r="AG262" s="82"/>
      <c r="AH262" s="82"/>
      <c r="AI262" s="82"/>
      <c r="AJ262" s="82"/>
      <c r="AK262" s="82"/>
      <c r="AL262" s="82"/>
      <c r="AM262" s="82"/>
      <c r="AN262" s="82"/>
    </row>
    <row r="263" spans="2:40" x14ac:dyDescent="0.2">
      <c r="B263" s="82"/>
      <c r="C263" s="82"/>
      <c r="D263" s="82"/>
      <c r="E263" s="82"/>
      <c r="F263" s="82"/>
      <c r="G263" s="82"/>
      <c r="H263" s="118"/>
      <c r="I263" s="82"/>
      <c r="J263" s="82"/>
      <c r="K263" s="82"/>
      <c r="L263" s="118"/>
      <c r="M263" s="82"/>
      <c r="N263" s="82"/>
      <c r="O263" s="82"/>
      <c r="P263" s="82"/>
      <c r="Q263" s="82"/>
      <c r="R263" s="82"/>
      <c r="S263" s="82"/>
      <c r="T263" s="82"/>
      <c r="U263" s="82"/>
      <c r="V263" s="82"/>
      <c r="W263" s="82"/>
      <c r="X263" s="82"/>
      <c r="Y263" s="82"/>
      <c r="Z263" s="82"/>
      <c r="AA263" s="82"/>
      <c r="AB263" s="82"/>
      <c r="AC263" s="82"/>
      <c r="AD263" s="82"/>
      <c r="AE263" s="82"/>
      <c r="AF263" s="82"/>
      <c r="AG263" s="82"/>
      <c r="AH263" s="82"/>
      <c r="AI263" s="82"/>
      <c r="AJ263" s="82"/>
      <c r="AK263" s="82"/>
      <c r="AL263" s="82"/>
      <c r="AM263" s="82"/>
      <c r="AN263" s="82"/>
    </row>
    <row r="264" spans="2:40" x14ac:dyDescent="0.2">
      <c r="B264" s="82"/>
      <c r="C264" s="82"/>
      <c r="D264" s="82"/>
      <c r="E264" s="82"/>
      <c r="F264" s="82"/>
      <c r="G264" s="82"/>
      <c r="H264" s="118"/>
      <c r="I264" s="82"/>
      <c r="J264" s="82"/>
      <c r="K264" s="82"/>
      <c r="L264" s="118"/>
      <c r="M264" s="82"/>
      <c r="N264" s="82"/>
      <c r="O264" s="82"/>
      <c r="P264" s="82"/>
      <c r="Q264" s="82"/>
      <c r="R264" s="82"/>
      <c r="S264" s="82"/>
      <c r="T264" s="82"/>
      <c r="U264" s="82"/>
      <c r="V264" s="82"/>
      <c r="W264" s="82"/>
      <c r="X264" s="82"/>
      <c r="Y264" s="82"/>
      <c r="Z264" s="82"/>
      <c r="AA264" s="82"/>
      <c r="AB264" s="82"/>
      <c r="AC264" s="82"/>
      <c r="AD264" s="82"/>
      <c r="AE264" s="82"/>
      <c r="AF264" s="82"/>
      <c r="AG264" s="82"/>
      <c r="AH264" s="82"/>
      <c r="AI264" s="82"/>
      <c r="AJ264" s="82"/>
      <c r="AK264" s="82"/>
      <c r="AL264" s="82"/>
      <c r="AM264" s="82"/>
      <c r="AN264" s="82"/>
    </row>
    <row r="265" spans="2:40" x14ac:dyDescent="0.2">
      <c r="B265" s="82"/>
      <c r="C265" s="82"/>
      <c r="D265" s="82"/>
      <c r="E265" s="82"/>
      <c r="F265" s="82"/>
      <c r="G265" s="82"/>
      <c r="H265" s="118"/>
      <c r="I265" s="82"/>
      <c r="J265" s="82"/>
      <c r="K265" s="82"/>
      <c r="L265" s="118"/>
      <c r="M265" s="82"/>
      <c r="N265" s="82"/>
      <c r="O265" s="82"/>
      <c r="P265" s="82"/>
      <c r="Q265" s="82"/>
      <c r="R265" s="82"/>
      <c r="S265" s="82"/>
      <c r="T265" s="82"/>
      <c r="U265" s="82"/>
      <c r="V265" s="82"/>
      <c r="W265" s="82"/>
      <c r="X265" s="82"/>
      <c r="Y265" s="82"/>
      <c r="Z265" s="82"/>
      <c r="AA265" s="82"/>
      <c r="AB265" s="82"/>
      <c r="AC265" s="82"/>
      <c r="AD265" s="82"/>
      <c r="AE265" s="82"/>
      <c r="AF265" s="82"/>
      <c r="AG265" s="82"/>
      <c r="AH265" s="82"/>
      <c r="AI265" s="82"/>
      <c r="AJ265" s="82"/>
      <c r="AK265" s="82"/>
      <c r="AL265" s="82"/>
      <c r="AM265" s="82"/>
      <c r="AN265" s="82"/>
    </row>
    <row r="266" spans="2:40" x14ac:dyDescent="0.2">
      <c r="B266" s="82"/>
      <c r="C266" s="82"/>
      <c r="D266" s="82"/>
      <c r="E266" s="82"/>
      <c r="F266" s="82"/>
      <c r="G266" s="82"/>
      <c r="H266" s="118"/>
      <c r="I266" s="82"/>
      <c r="J266" s="82"/>
      <c r="K266" s="82"/>
      <c r="L266" s="118"/>
      <c r="M266" s="82"/>
      <c r="N266" s="82"/>
      <c r="O266" s="82"/>
      <c r="P266" s="82"/>
      <c r="Q266" s="82"/>
      <c r="R266" s="82"/>
      <c r="S266" s="82"/>
      <c r="T266" s="82"/>
      <c r="U266" s="82"/>
      <c r="V266" s="82"/>
      <c r="W266" s="82"/>
      <c r="X266" s="82"/>
      <c r="Y266" s="82"/>
      <c r="Z266" s="82"/>
      <c r="AA266" s="82"/>
      <c r="AB266" s="82"/>
      <c r="AC266" s="82"/>
      <c r="AD266" s="82"/>
      <c r="AE266" s="82"/>
      <c r="AF266" s="82"/>
      <c r="AG266" s="82"/>
      <c r="AH266" s="82"/>
      <c r="AI266" s="82"/>
      <c r="AJ266" s="82"/>
      <c r="AK266" s="82"/>
      <c r="AL266" s="82"/>
      <c r="AM266" s="82"/>
      <c r="AN266" s="82"/>
    </row>
    <row r="267" spans="2:40" x14ac:dyDescent="0.2">
      <c r="B267" s="82"/>
      <c r="C267" s="82"/>
      <c r="D267" s="82"/>
      <c r="E267" s="82"/>
      <c r="F267" s="82"/>
      <c r="G267" s="82"/>
      <c r="H267" s="118"/>
      <c r="I267" s="82"/>
      <c r="J267" s="82"/>
      <c r="K267" s="82"/>
      <c r="L267" s="118"/>
      <c r="M267" s="82"/>
      <c r="N267" s="82"/>
      <c r="O267" s="82"/>
      <c r="P267" s="82"/>
      <c r="Q267" s="82"/>
      <c r="R267" s="82"/>
      <c r="S267" s="82"/>
      <c r="T267" s="82"/>
      <c r="U267" s="82"/>
      <c r="V267" s="82"/>
      <c r="W267" s="82"/>
      <c r="X267" s="82"/>
      <c r="Y267" s="82"/>
      <c r="Z267" s="82"/>
      <c r="AA267" s="82"/>
      <c r="AB267" s="82"/>
      <c r="AC267" s="82"/>
      <c r="AD267" s="82"/>
      <c r="AE267" s="82"/>
      <c r="AF267" s="82"/>
      <c r="AG267" s="82"/>
      <c r="AH267" s="82"/>
      <c r="AI267" s="82"/>
      <c r="AJ267" s="82"/>
      <c r="AK267" s="82"/>
      <c r="AL267" s="82"/>
      <c r="AM267" s="82"/>
      <c r="AN267" s="82"/>
    </row>
    <row r="268" spans="2:40" x14ac:dyDescent="0.2">
      <c r="B268" s="82"/>
      <c r="C268" s="82"/>
      <c r="D268" s="82"/>
      <c r="E268" s="82"/>
      <c r="F268" s="82"/>
      <c r="G268" s="82"/>
      <c r="H268" s="118"/>
      <c r="I268" s="82"/>
      <c r="J268" s="82"/>
      <c r="K268" s="82"/>
      <c r="L268" s="118"/>
      <c r="M268" s="82"/>
      <c r="N268" s="82"/>
      <c r="O268" s="82"/>
      <c r="P268" s="82"/>
      <c r="Q268" s="82"/>
      <c r="R268" s="82"/>
      <c r="S268" s="82"/>
      <c r="T268" s="82"/>
      <c r="U268" s="82"/>
      <c r="V268" s="82"/>
      <c r="W268" s="82"/>
      <c r="X268" s="82"/>
      <c r="Y268" s="82"/>
      <c r="Z268" s="82"/>
      <c r="AA268" s="82"/>
      <c r="AB268" s="82"/>
      <c r="AC268" s="82"/>
      <c r="AD268" s="82"/>
      <c r="AE268" s="82"/>
      <c r="AF268" s="82"/>
      <c r="AG268" s="82"/>
      <c r="AH268" s="82"/>
      <c r="AI268" s="82"/>
      <c r="AJ268" s="82"/>
      <c r="AK268" s="82"/>
      <c r="AL268" s="82"/>
      <c r="AM268" s="82"/>
      <c r="AN268" s="82"/>
    </row>
    <row r="269" spans="2:40" x14ac:dyDescent="0.2">
      <c r="B269" s="82"/>
      <c r="C269" s="82"/>
      <c r="D269" s="82"/>
      <c r="E269" s="82"/>
      <c r="F269" s="82"/>
      <c r="G269" s="82"/>
      <c r="H269" s="118"/>
      <c r="I269" s="82"/>
      <c r="J269" s="82"/>
      <c r="K269" s="82"/>
      <c r="L269" s="118"/>
      <c r="M269" s="82"/>
      <c r="N269" s="82"/>
      <c r="O269" s="82"/>
      <c r="P269" s="82"/>
      <c r="Q269" s="82"/>
      <c r="R269" s="82"/>
      <c r="S269" s="82"/>
      <c r="T269" s="82"/>
      <c r="U269" s="82"/>
      <c r="V269" s="82"/>
      <c r="W269" s="82"/>
      <c r="X269" s="82"/>
      <c r="Y269" s="82"/>
      <c r="Z269" s="82"/>
      <c r="AA269" s="82"/>
      <c r="AB269" s="82"/>
      <c r="AC269" s="82"/>
      <c r="AD269" s="82"/>
      <c r="AE269" s="82"/>
      <c r="AF269" s="82"/>
      <c r="AG269" s="82"/>
      <c r="AH269" s="82"/>
      <c r="AI269" s="82"/>
      <c r="AJ269" s="82"/>
      <c r="AK269" s="82"/>
      <c r="AL269" s="82"/>
      <c r="AM269" s="82"/>
      <c r="AN269" s="82"/>
    </row>
    <row r="270" spans="2:40" x14ac:dyDescent="0.2">
      <c r="B270" s="82"/>
      <c r="C270" s="82"/>
      <c r="D270" s="82"/>
      <c r="E270" s="82"/>
      <c r="F270" s="82"/>
      <c r="G270" s="82"/>
      <c r="H270" s="118"/>
      <c r="I270" s="82"/>
      <c r="J270" s="82"/>
      <c r="K270" s="82"/>
      <c r="L270" s="118"/>
      <c r="M270" s="82"/>
      <c r="N270" s="82"/>
      <c r="O270" s="82"/>
      <c r="P270" s="82"/>
      <c r="Q270" s="82"/>
      <c r="R270" s="82"/>
      <c r="S270" s="82"/>
      <c r="T270" s="82"/>
      <c r="U270" s="82"/>
      <c r="V270" s="82"/>
      <c r="W270" s="82"/>
      <c r="X270" s="82"/>
      <c r="Y270" s="82"/>
      <c r="Z270" s="82"/>
      <c r="AA270" s="82"/>
      <c r="AB270" s="82"/>
      <c r="AC270" s="82"/>
      <c r="AD270" s="82"/>
      <c r="AE270" s="82"/>
      <c r="AF270" s="82"/>
      <c r="AG270" s="82"/>
      <c r="AH270" s="82"/>
      <c r="AI270" s="82"/>
      <c r="AJ270" s="82"/>
      <c r="AK270" s="82"/>
      <c r="AL270" s="82"/>
      <c r="AM270" s="82"/>
      <c r="AN270" s="82"/>
    </row>
    <row r="271" spans="2:40" x14ac:dyDescent="0.2">
      <c r="B271" s="82"/>
      <c r="C271" s="82"/>
      <c r="D271" s="82"/>
      <c r="E271" s="82"/>
      <c r="F271" s="82"/>
      <c r="G271" s="82"/>
      <c r="H271" s="118"/>
      <c r="I271" s="82"/>
      <c r="J271" s="82"/>
      <c r="K271" s="82"/>
      <c r="L271" s="118"/>
      <c r="M271" s="82"/>
      <c r="N271" s="82"/>
      <c r="O271" s="82"/>
      <c r="P271" s="82"/>
      <c r="Q271" s="82"/>
      <c r="R271" s="82"/>
      <c r="S271" s="82"/>
      <c r="T271" s="82"/>
      <c r="U271" s="82"/>
      <c r="V271" s="82"/>
      <c r="W271" s="82"/>
      <c r="X271" s="82"/>
      <c r="Y271" s="82"/>
      <c r="Z271" s="82"/>
      <c r="AA271" s="82"/>
      <c r="AB271" s="82"/>
      <c r="AC271" s="82"/>
      <c r="AD271" s="82"/>
      <c r="AE271" s="82"/>
      <c r="AF271" s="82"/>
      <c r="AG271" s="82"/>
      <c r="AH271" s="82"/>
      <c r="AI271" s="82"/>
      <c r="AJ271" s="82"/>
      <c r="AK271" s="82"/>
      <c r="AL271" s="82"/>
      <c r="AM271" s="82"/>
      <c r="AN271" s="82"/>
    </row>
    <row r="272" spans="2:40" x14ac:dyDescent="0.2">
      <c r="B272" s="82"/>
      <c r="C272" s="82"/>
      <c r="D272" s="82"/>
      <c r="E272" s="82"/>
      <c r="F272" s="82"/>
      <c r="G272" s="82"/>
      <c r="H272" s="118"/>
      <c r="I272" s="82"/>
      <c r="J272" s="82"/>
      <c r="K272" s="82"/>
      <c r="L272" s="118"/>
      <c r="M272" s="82"/>
      <c r="N272" s="82"/>
      <c r="O272" s="82"/>
      <c r="P272" s="82"/>
      <c r="Q272" s="82"/>
      <c r="R272" s="82"/>
      <c r="S272" s="82"/>
      <c r="T272" s="82"/>
      <c r="U272" s="82"/>
      <c r="V272" s="82"/>
      <c r="W272" s="82"/>
      <c r="X272" s="82"/>
      <c r="Y272" s="82"/>
      <c r="Z272" s="82"/>
      <c r="AA272" s="82"/>
      <c r="AB272" s="82"/>
      <c r="AC272" s="82"/>
      <c r="AD272" s="82"/>
      <c r="AE272" s="82"/>
      <c r="AF272" s="82"/>
      <c r="AG272" s="82"/>
      <c r="AH272" s="82"/>
      <c r="AI272" s="82"/>
      <c r="AJ272" s="82"/>
      <c r="AK272" s="82"/>
      <c r="AL272" s="82"/>
      <c r="AM272" s="82"/>
      <c r="AN272" s="82"/>
    </row>
    <row r="273" spans="2:40" x14ac:dyDescent="0.2">
      <c r="B273" s="82"/>
      <c r="C273" s="82"/>
      <c r="D273" s="82"/>
      <c r="E273" s="82"/>
      <c r="F273" s="82"/>
      <c r="G273" s="82"/>
      <c r="H273" s="118"/>
      <c r="I273" s="82"/>
      <c r="J273" s="82"/>
      <c r="K273" s="82"/>
      <c r="L273" s="118"/>
      <c r="M273" s="82"/>
      <c r="N273" s="82"/>
      <c r="O273" s="82"/>
      <c r="P273" s="82"/>
      <c r="Q273" s="82"/>
      <c r="R273" s="82"/>
      <c r="S273" s="82"/>
      <c r="T273" s="82"/>
      <c r="U273" s="82"/>
      <c r="V273" s="82"/>
      <c r="W273" s="82"/>
      <c r="X273" s="82"/>
      <c r="Y273" s="82"/>
      <c r="Z273" s="82"/>
      <c r="AA273" s="82"/>
      <c r="AB273" s="82"/>
      <c r="AC273" s="82"/>
      <c r="AD273" s="82"/>
      <c r="AE273" s="82"/>
      <c r="AF273" s="82"/>
      <c r="AG273" s="82"/>
      <c r="AH273" s="82"/>
      <c r="AI273" s="82"/>
      <c r="AJ273" s="82"/>
      <c r="AK273" s="82"/>
      <c r="AL273" s="82"/>
      <c r="AM273" s="82"/>
      <c r="AN273" s="82"/>
    </row>
    <row r="274" spans="2:40" x14ac:dyDescent="0.2">
      <c r="B274" s="82"/>
      <c r="C274" s="82"/>
      <c r="D274" s="82"/>
      <c r="E274" s="82"/>
      <c r="F274" s="82"/>
      <c r="G274" s="82"/>
      <c r="H274" s="118"/>
      <c r="I274" s="82"/>
      <c r="J274" s="82"/>
      <c r="K274" s="82"/>
      <c r="L274" s="118"/>
      <c r="M274" s="82"/>
      <c r="N274" s="82"/>
      <c r="O274" s="82"/>
      <c r="P274" s="82"/>
      <c r="Q274" s="82"/>
      <c r="R274" s="82"/>
      <c r="S274" s="82"/>
      <c r="T274" s="82"/>
      <c r="U274" s="82"/>
      <c r="V274" s="82"/>
      <c r="W274" s="82"/>
      <c r="X274" s="82"/>
      <c r="Y274" s="82"/>
      <c r="Z274" s="82"/>
      <c r="AA274" s="82"/>
      <c r="AB274" s="82"/>
      <c r="AC274" s="82"/>
      <c r="AD274" s="82"/>
      <c r="AE274" s="82"/>
      <c r="AF274" s="82"/>
      <c r="AG274" s="82"/>
      <c r="AH274" s="82"/>
      <c r="AI274" s="82"/>
      <c r="AJ274" s="82"/>
      <c r="AK274" s="82"/>
      <c r="AL274" s="82"/>
      <c r="AM274" s="82"/>
      <c r="AN274" s="82"/>
    </row>
    <row r="275" spans="2:40" x14ac:dyDescent="0.2">
      <c r="B275" s="82"/>
      <c r="C275" s="82"/>
      <c r="D275" s="82"/>
      <c r="E275" s="82"/>
      <c r="F275" s="82"/>
      <c r="G275" s="82"/>
      <c r="H275" s="118"/>
      <c r="I275" s="82"/>
      <c r="J275" s="82"/>
      <c r="K275" s="82"/>
      <c r="L275" s="118"/>
      <c r="M275" s="82"/>
      <c r="N275" s="82"/>
      <c r="O275" s="82"/>
      <c r="P275" s="82"/>
      <c r="Q275" s="82"/>
      <c r="R275" s="82"/>
      <c r="S275" s="82"/>
      <c r="T275" s="82"/>
      <c r="U275" s="82"/>
      <c r="V275" s="82"/>
      <c r="W275" s="82"/>
      <c r="X275" s="82"/>
      <c r="Y275" s="82"/>
      <c r="Z275" s="82"/>
      <c r="AA275" s="82"/>
      <c r="AB275" s="82"/>
      <c r="AC275" s="82"/>
      <c r="AD275" s="82"/>
      <c r="AE275" s="82"/>
      <c r="AF275" s="82"/>
      <c r="AG275" s="82"/>
      <c r="AH275" s="82"/>
      <c r="AI275" s="82"/>
      <c r="AJ275" s="82"/>
      <c r="AK275" s="82"/>
      <c r="AL275" s="82"/>
      <c r="AM275" s="82"/>
      <c r="AN275" s="82"/>
    </row>
    <row r="276" spans="2:40" x14ac:dyDescent="0.2">
      <c r="B276" s="82"/>
      <c r="C276" s="82"/>
      <c r="D276" s="82"/>
      <c r="E276" s="82"/>
      <c r="F276" s="82"/>
      <c r="G276" s="82"/>
      <c r="H276" s="118"/>
      <c r="I276" s="82"/>
      <c r="J276" s="82"/>
      <c r="K276" s="82"/>
      <c r="L276" s="118"/>
      <c r="M276" s="82"/>
      <c r="N276" s="82"/>
      <c r="O276" s="82"/>
      <c r="P276" s="82"/>
      <c r="Q276" s="82"/>
      <c r="R276" s="82"/>
      <c r="S276" s="82"/>
      <c r="T276" s="82"/>
      <c r="U276" s="82"/>
      <c r="V276" s="82"/>
      <c r="W276" s="82"/>
      <c r="X276" s="82"/>
      <c r="Y276" s="82"/>
      <c r="Z276" s="82"/>
      <c r="AA276" s="82"/>
      <c r="AB276" s="82"/>
      <c r="AC276" s="82"/>
      <c r="AD276" s="82"/>
      <c r="AE276" s="82"/>
      <c r="AF276" s="82"/>
      <c r="AG276" s="82"/>
      <c r="AH276" s="82"/>
      <c r="AI276" s="82"/>
      <c r="AJ276" s="82"/>
      <c r="AK276" s="82"/>
      <c r="AL276" s="82"/>
      <c r="AM276" s="82"/>
      <c r="AN276" s="82"/>
    </row>
    <row r="277" spans="2:40" x14ac:dyDescent="0.2">
      <c r="B277" s="82"/>
      <c r="C277" s="82"/>
      <c r="D277" s="82"/>
      <c r="E277" s="82"/>
      <c r="F277" s="82"/>
      <c r="G277" s="82"/>
      <c r="H277" s="118"/>
      <c r="I277" s="82"/>
      <c r="J277" s="82"/>
      <c r="K277" s="82"/>
      <c r="L277" s="118"/>
      <c r="M277" s="82"/>
      <c r="N277" s="82"/>
      <c r="O277" s="82"/>
      <c r="P277" s="82"/>
      <c r="Q277" s="82"/>
      <c r="R277" s="82"/>
      <c r="S277" s="82"/>
      <c r="T277" s="82"/>
      <c r="U277" s="82"/>
      <c r="V277" s="82"/>
      <c r="W277" s="82"/>
      <c r="X277" s="82"/>
      <c r="Y277" s="82"/>
      <c r="Z277" s="82"/>
      <c r="AA277" s="82"/>
      <c r="AB277" s="82"/>
      <c r="AC277" s="82"/>
      <c r="AD277" s="82"/>
      <c r="AE277" s="82"/>
      <c r="AF277" s="82"/>
      <c r="AG277" s="82"/>
      <c r="AH277" s="82"/>
      <c r="AI277" s="82"/>
      <c r="AJ277" s="82"/>
      <c r="AK277" s="82"/>
      <c r="AL277" s="82"/>
      <c r="AM277" s="82"/>
      <c r="AN277" s="82"/>
    </row>
    <row r="278" spans="2:40" x14ac:dyDescent="0.2">
      <c r="B278" s="82"/>
      <c r="C278" s="82"/>
      <c r="D278" s="82"/>
      <c r="E278" s="82"/>
      <c r="F278" s="82"/>
      <c r="G278" s="82"/>
      <c r="H278" s="118"/>
      <c r="I278" s="82"/>
      <c r="J278" s="82"/>
      <c r="K278" s="82"/>
      <c r="L278" s="118"/>
      <c r="M278" s="82"/>
      <c r="N278" s="82"/>
      <c r="O278" s="82"/>
      <c r="P278" s="82"/>
      <c r="Q278" s="82"/>
      <c r="R278" s="82"/>
      <c r="S278" s="82"/>
      <c r="T278" s="82"/>
      <c r="U278" s="82"/>
      <c r="V278" s="82"/>
      <c r="W278" s="82"/>
      <c r="X278" s="82"/>
      <c r="Y278" s="82"/>
      <c r="Z278" s="82"/>
      <c r="AA278" s="82"/>
      <c r="AB278" s="82"/>
      <c r="AC278" s="82"/>
      <c r="AD278" s="82"/>
      <c r="AE278" s="82"/>
      <c r="AF278" s="82"/>
      <c r="AG278" s="82"/>
      <c r="AH278" s="82"/>
      <c r="AI278" s="82"/>
      <c r="AJ278" s="82"/>
      <c r="AK278" s="82"/>
      <c r="AL278" s="82"/>
      <c r="AM278" s="82"/>
      <c r="AN278" s="82"/>
    </row>
    <row r="279" spans="2:40" x14ac:dyDescent="0.2">
      <c r="B279" s="82"/>
      <c r="C279" s="82"/>
      <c r="D279" s="82"/>
      <c r="E279" s="82"/>
      <c r="F279" s="82"/>
      <c r="G279" s="82"/>
      <c r="H279" s="118"/>
      <c r="I279" s="82"/>
      <c r="J279" s="82"/>
      <c r="K279" s="82"/>
      <c r="L279" s="118"/>
      <c r="M279" s="82"/>
      <c r="N279" s="82"/>
      <c r="O279" s="82"/>
      <c r="P279" s="82"/>
      <c r="Q279" s="82"/>
      <c r="R279" s="82"/>
      <c r="S279" s="82"/>
      <c r="T279" s="82"/>
      <c r="U279" s="82"/>
      <c r="V279" s="82"/>
      <c r="W279" s="82"/>
      <c r="X279" s="82"/>
      <c r="Y279" s="82"/>
      <c r="Z279" s="82"/>
      <c r="AA279" s="82"/>
      <c r="AB279" s="82"/>
      <c r="AC279" s="82"/>
      <c r="AD279" s="82"/>
      <c r="AE279" s="82"/>
      <c r="AF279" s="82"/>
      <c r="AG279" s="82"/>
      <c r="AH279" s="82"/>
      <c r="AI279" s="82"/>
      <c r="AJ279" s="82"/>
      <c r="AK279" s="82"/>
      <c r="AL279" s="82"/>
      <c r="AM279" s="82"/>
      <c r="AN279" s="82"/>
    </row>
    <row r="280" spans="2:40" x14ac:dyDescent="0.2">
      <c r="B280" s="82"/>
      <c r="C280" s="82"/>
      <c r="D280" s="82"/>
      <c r="E280" s="82"/>
      <c r="F280" s="82"/>
      <c r="G280" s="82"/>
      <c r="H280" s="118"/>
      <c r="I280" s="82"/>
      <c r="J280" s="82"/>
      <c r="K280" s="82"/>
      <c r="L280" s="118"/>
      <c r="M280" s="82"/>
      <c r="N280" s="82"/>
      <c r="O280" s="82"/>
      <c r="P280" s="82"/>
      <c r="Q280" s="82"/>
      <c r="R280" s="82"/>
      <c r="S280" s="82"/>
      <c r="T280" s="82"/>
      <c r="U280" s="82"/>
      <c r="V280" s="82"/>
      <c r="W280" s="82"/>
      <c r="X280" s="82"/>
      <c r="Y280" s="82"/>
      <c r="Z280" s="82"/>
      <c r="AA280" s="82"/>
      <c r="AB280" s="82"/>
      <c r="AC280" s="82"/>
      <c r="AD280" s="82"/>
      <c r="AE280" s="82"/>
      <c r="AF280" s="82"/>
      <c r="AG280" s="82"/>
      <c r="AH280" s="82"/>
      <c r="AI280" s="82"/>
      <c r="AJ280" s="82"/>
      <c r="AK280" s="82"/>
      <c r="AL280" s="82"/>
      <c r="AM280" s="82"/>
      <c r="AN280" s="82"/>
    </row>
    <row r="281" spans="2:40" x14ac:dyDescent="0.2">
      <c r="B281" s="82"/>
      <c r="C281" s="82"/>
      <c r="D281" s="82"/>
      <c r="E281" s="82"/>
      <c r="F281" s="82"/>
      <c r="G281" s="82"/>
      <c r="H281" s="118"/>
      <c r="I281" s="82"/>
      <c r="J281" s="82"/>
      <c r="K281" s="82"/>
      <c r="L281" s="118"/>
      <c r="M281" s="82"/>
      <c r="N281" s="82"/>
      <c r="O281" s="82"/>
      <c r="P281" s="82"/>
      <c r="Q281" s="82"/>
      <c r="R281" s="82"/>
      <c r="S281" s="82"/>
      <c r="T281" s="82"/>
      <c r="U281" s="82"/>
      <c r="V281" s="82"/>
      <c r="W281" s="82"/>
      <c r="X281" s="82"/>
      <c r="Y281" s="82"/>
      <c r="Z281" s="82"/>
      <c r="AA281" s="82"/>
      <c r="AB281" s="82"/>
      <c r="AC281" s="82"/>
      <c r="AD281" s="82"/>
      <c r="AE281" s="82"/>
      <c r="AF281" s="82"/>
      <c r="AG281" s="82"/>
      <c r="AH281" s="82"/>
      <c r="AI281" s="82"/>
      <c r="AJ281" s="82"/>
      <c r="AK281" s="82"/>
      <c r="AL281" s="82"/>
      <c r="AM281" s="82"/>
      <c r="AN281" s="82"/>
    </row>
    <row r="282" spans="2:40" x14ac:dyDescent="0.2">
      <c r="B282" s="82"/>
      <c r="C282" s="82"/>
      <c r="D282" s="82"/>
      <c r="E282" s="82"/>
      <c r="F282" s="82"/>
      <c r="G282" s="82"/>
      <c r="H282" s="118"/>
      <c r="I282" s="82"/>
      <c r="J282" s="82"/>
      <c r="K282" s="82"/>
      <c r="L282" s="118"/>
      <c r="M282" s="82"/>
      <c r="N282" s="82"/>
      <c r="O282" s="82"/>
      <c r="P282" s="82"/>
      <c r="Q282" s="82"/>
      <c r="R282" s="82"/>
      <c r="S282" s="82"/>
      <c r="T282" s="82"/>
      <c r="U282" s="82"/>
      <c r="V282" s="82"/>
      <c r="W282" s="82"/>
      <c r="X282" s="82"/>
      <c r="Y282" s="82"/>
      <c r="Z282" s="82"/>
      <c r="AA282" s="82"/>
      <c r="AB282" s="82"/>
      <c r="AC282" s="82"/>
      <c r="AD282" s="82"/>
      <c r="AE282" s="82"/>
      <c r="AF282" s="82"/>
      <c r="AG282" s="82"/>
      <c r="AH282" s="82"/>
      <c r="AI282" s="82"/>
      <c r="AJ282" s="82"/>
      <c r="AK282" s="82"/>
      <c r="AL282" s="82"/>
      <c r="AM282" s="82"/>
      <c r="AN282" s="82"/>
    </row>
    <row r="283" spans="2:40" x14ac:dyDescent="0.2">
      <c r="B283" s="82"/>
      <c r="C283" s="82"/>
      <c r="D283" s="82"/>
      <c r="E283" s="82"/>
      <c r="F283" s="82"/>
      <c r="G283" s="82"/>
      <c r="H283" s="118"/>
      <c r="I283" s="82"/>
      <c r="J283" s="82"/>
      <c r="K283" s="82"/>
      <c r="L283" s="118"/>
      <c r="M283" s="82"/>
      <c r="N283" s="82"/>
      <c r="O283" s="82"/>
      <c r="P283" s="82"/>
      <c r="Q283" s="82"/>
      <c r="R283" s="82"/>
      <c r="S283" s="82"/>
      <c r="T283" s="82"/>
      <c r="U283" s="82"/>
      <c r="V283" s="82"/>
      <c r="W283" s="82"/>
      <c r="X283" s="82"/>
      <c r="Y283" s="82"/>
      <c r="Z283" s="82"/>
      <c r="AA283" s="82"/>
      <c r="AB283" s="82"/>
      <c r="AC283" s="82"/>
      <c r="AD283" s="82"/>
      <c r="AE283" s="82"/>
      <c r="AF283" s="82"/>
      <c r="AG283" s="82"/>
      <c r="AH283" s="82"/>
      <c r="AI283" s="82"/>
      <c r="AJ283" s="82"/>
      <c r="AK283" s="82"/>
      <c r="AL283" s="82"/>
      <c r="AM283" s="82"/>
      <c r="AN283" s="82"/>
    </row>
    <row r="284" spans="2:40" x14ac:dyDescent="0.2">
      <c r="B284" s="82"/>
      <c r="C284" s="82"/>
      <c r="D284" s="82"/>
      <c r="E284" s="82"/>
      <c r="F284" s="82"/>
      <c r="G284" s="82"/>
      <c r="H284" s="118"/>
      <c r="I284" s="82"/>
      <c r="J284" s="82"/>
      <c r="K284" s="82"/>
      <c r="L284" s="118"/>
      <c r="M284" s="82"/>
      <c r="N284" s="82"/>
      <c r="O284" s="82"/>
      <c r="P284" s="82"/>
      <c r="Q284" s="82"/>
      <c r="R284" s="82"/>
      <c r="S284" s="82"/>
      <c r="T284" s="82"/>
      <c r="U284" s="82"/>
      <c r="V284" s="82"/>
      <c r="W284" s="82"/>
      <c r="X284" s="82"/>
      <c r="Y284" s="82"/>
      <c r="Z284" s="82"/>
      <c r="AA284" s="82"/>
      <c r="AB284" s="82"/>
      <c r="AC284" s="82"/>
      <c r="AD284" s="82"/>
      <c r="AE284" s="82"/>
      <c r="AF284" s="82"/>
      <c r="AG284" s="82"/>
      <c r="AH284" s="82"/>
      <c r="AI284" s="82"/>
      <c r="AJ284" s="82"/>
      <c r="AK284" s="82"/>
      <c r="AL284" s="82"/>
      <c r="AM284" s="82"/>
      <c r="AN284" s="82"/>
    </row>
    <row r="285" spans="2:40" x14ac:dyDescent="0.2">
      <c r="B285" s="82"/>
      <c r="C285" s="82"/>
      <c r="D285" s="82"/>
      <c r="E285" s="82"/>
      <c r="F285" s="82"/>
      <c r="G285" s="82"/>
      <c r="H285" s="118"/>
      <c r="I285" s="82"/>
      <c r="J285" s="82"/>
      <c r="K285" s="82"/>
      <c r="L285" s="118"/>
      <c r="M285" s="82"/>
      <c r="N285" s="82"/>
      <c r="O285" s="82"/>
      <c r="P285" s="82"/>
      <c r="Q285" s="82"/>
      <c r="R285" s="82"/>
      <c r="S285" s="82"/>
      <c r="T285" s="82"/>
      <c r="U285" s="82"/>
      <c r="V285" s="82"/>
      <c r="W285" s="82"/>
      <c r="X285" s="82"/>
      <c r="Y285" s="82"/>
      <c r="Z285" s="82"/>
      <c r="AA285" s="82"/>
      <c r="AB285" s="82"/>
      <c r="AC285" s="82"/>
      <c r="AD285" s="82"/>
      <c r="AE285" s="82"/>
      <c r="AF285" s="82"/>
      <c r="AG285" s="82"/>
      <c r="AH285" s="82"/>
      <c r="AI285" s="82"/>
      <c r="AJ285" s="82"/>
      <c r="AK285" s="82"/>
      <c r="AL285" s="82"/>
      <c r="AM285" s="82"/>
      <c r="AN285" s="82"/>
    </row>
    <row r="286" spans="2:40" x14ac:dyDescent="0.2">
      <c r="B286" s="82"/>
      <c r="C286" s="82"/>
      <c r="D286" s="82"/>
      <c r="E286" s="82"/>
      <c r="F286" s="82"/>
      <c r="G286" s="82"/>
      <c r="H286" s="118"/>
      <c r="I286" s="82"/>
      <c r="J286" s="82"/>
      <c r="K286" s="82"/>
      <c r="L286" s="118"/>
      <c r="M286" s="82"/>
      <c r="N286" s="82"/>
      <c r="O286" s="82"/>
      <c r="P286" s="82"/>
      <c r="Q286" s="82"/>
      <c r="R286" s="82"/>
      <c r="S286" s="82"/>
      <c r="T286" s="82"/>
      <c r="U286" s="82"/>
      <c r="V286" s="82"/>
      <c r="W286" s="82"/>
      <c r="X286" s="82"/>
      <c r="Y286" s="82"/>
      <c r="Z286" s="82"/>
      <c r="AA286" s="82"/>
      <c r="AB286" s="82"/>
      <c r="AC286" s="82"/>
      <c r="AD286" s="82"/>
      <c r="AE286" s="82"/>
      <c r="AF286" s="82"/>
      <c r="AG286" s="82"/>
      <c r="AH286" s="82"/>
      <c r="AI286" s="82"/>
      <c r="AJ286" s="82"/>
      <c r="AK286" s="82"/>
      <c r="AL286" s="82"/>
      <c r="AM286" s="82"/>
      <c r="AN286" s="82"/>
    </row>
    <row r="287" spans="2:40" x14ac:dyDescent="0.2">
      <c r="B287" s="82"/>
      <c r="C287" s="82"/>
      <c r="D287" s="82"/>
      <c r="E287" s="82"/>
      <c r="F287" s="82"/>
      <c r="G287" s="82"/>
      <c r="H287" s="118"/>
      <c r="I287" s="82"/>
      <c r="J287" s="82"/>
      <c r="K287" s="82"/>
      <c r="L287" s="118"/>
      <c r="M287" s="82"/>
      <c r="N287" s="82"/>
      <c r="O287" s="82"/>
      <c r="P287" s="82"/>
      <c r="Q287" s="82"/>
      <c r="R287" s="82"/>
      <c r="S287" s="82"/>
      <c r="T287" s="82"/>
      <c r="U287" s="82"/>
      <c r="V287" s="82"/>
      <c r="W287" s="82"/>
      <c r="X287" s="82"/>
      <c r="Y287" s="82"/>
      <c r="Z287" s="82"/>
      <c r="AA287" s="82"/>
      <c r="AB287" s="82"/>
      <c r="AC287" s="82"/>
      <c r="AD287" s="82"/>
      <c r="AE287" s="82"/>
      <c r="AF287" s="82"/>
      <c r="AG287" s="82"/>
      <c r="AH287" s="82"/>
      <c r="AI287" s="82"/>
      <c r="AJ287" s="82"/>
      <c r="AK287" s="82"/>
      <c r="AL287" s="82"/>
      <c r="AM287" s="82"/>
      <c r="AN287" s="82"/>
    </row>
    <row r="288" spans="2:40" x14ac:dyDescent="0.2">
      <c r="B288" s="82"/>
      <c r="C288" s="82"/>
      <c r="D288" s="82"/>
      <c r="E288" s="82"/>
      <c r="F288" s="82"/>
      <c r="G288" s="82"/>
      <c r="H288" s="118"/>
      <c r="I288" s="82"/>
      <c r="J288" s="82"/>
      <c r="K288" s="82"/>
      <c r="L288" s="118"/>
      <c r="M288" s="82"/>
      <c r="N288" s="82"/>
      <c r="O288" s="82"/>
      <c r="P288" s="82"/>
      <c r="Q288" s="82"/>
      <c r="R288" s="82"/>
      <c r="S288" s="82"/>
      <c r="T288" s="82"/>
      <c r="U288" s="82"/>
      <c r="V288" s="82"/>
      <c r="W288" s="82"/>
      <c r="X288" s="82"/>
      <c r="Y288" s="82"/>
      <c r="Z288" s="82"/>
      <c r="AA288" s="82"/>
      <c r="AB288" s="82"/>
      <c r="AC288" s="82"/>
      <c r="AD288" s="82"/>
      <c r="AE288" s="82"/>
      <c r="AF288" s="82"/>
      <c r="AG288" s="82"/>
      <c r="AH288" s="82"/>
      <c r="AI288" s="82"/>
      <c r="AJ288" s="82"/>
      <c r="AK288" s="82"/>
      <c r="AL288" s="82"/>
      <c r="AM288" s="82"/>
      <c r="AN288" s="82"/>
    </row>
    <row r="289" spans="2:40" x14ac:dyDescent="0.2">
      <c r="B289" s="82"/>
      <c r="C289" s="82"/>
      <c r="D289" s="82"/>
      <c r="E289" s="82"/>
      <c r="F289" s="82"/>
      <c r="G289" s="82"/>
      <c r="H289" s="118"/>
      <c r="I289" s="82"/>
      <c r="J289" s="82"/>
      <c r="K289" s="82"/>
      <c r="L289" s="118"/>
      <c r="M289" s="82"/>
      <c r="N289" s="82"/>
      <c r="O289" s="82"/>
      <c r="P289" s="82"/>
      <c r="Q289" s="82"/>
      <c r="R289" s="82"/>
      <c r="S289" s="82"/>
      <c r="T289" s="82"/>
      <c r="U289" s="82"/>
      <c r="V289" s="82"/>
      <c r="W289" s="82"/>
      <c r="X289" s="82"/>
      <c r="Y289" s="82"/>
      <c r="Z289" s="82"/>
      <c r="AA289" s="82"/>
      <c r="AB289" s="82"/>
      <c r="AC289" s="82"/>
      <c r="AD289" s="82"/>
      <c r="AE289" s="82"/>
      <c r="AF289" s="82"/>
      <c r="AG289" s="82"/>
      <c r="AH289" s="82"/>
      <c r="AI289" s="82"/>
      <c r="AJ289" s="82"/>
      <c r="AK289" s="82"/>
      <c r="AL289" s="82"/>
      <c r="AM289" s="82"/>
      <c r="AN289" s="82"/>
    </row>
    <row r="290" spans="2:40" x14ac:dyDescent="0.2">
      <c r="B290" s="82"/>
      <c r="C290" s="82"/>
      <c r="D290" s="82"/>
      <c r="E290" s="82"/>
      <c r="F290" s="82"/>
      <c r="G290" s="82"/>
      <c r="H290" s="118"/>
      <c r="I290" s="82"/>
      <c r="J290" s="82"/>
      <c r="K290" s="82"/>
      <c r="L290" s="118"/>
      <c r="M290" s="82"/>
      <c r="N290" s="82"/>
      <c r="O290" s="82"/>
      <c r="P290" s="82"/>
      <c r="Q290" s="82"/>
      <c r="R290" s="82"/>
      <c r="S290" s="82"/>
      <c r="T290" s="82"/>
      <c r="U290" s="82"/>
      <c r="V290" s="82"/>
      <c r="W290" s="82"/>
      <c r="X290" s="82"/>
      <c r="Y290" s="82"/>
      <c r="Z290" s="82"/>
      <c r="AA290" s="82"/>
      <c r="AB290" s="82"/>
      <c r="AC290" s="82"/>
      <c r="AD290" s="82"/>
      <c r="AE290" s="82"/>
      <c r="AF290" s="82"/>
      <c r="AG290" s="82"/>
      <c r="AH290" s="82"/>
      <c r="AI290" s="82"/>
      <c r="AJ290" s="82"/>
      <c r="AK290" s="82"/>
      <c r="AL290" s="82"/>
      <c r="AM290" s="82"/>
      <c r="AN290" s="82"/>
    </row>
    <row r="291" spans="2:40" x14ac:dyDescent="0.2">
      <c r="B291" s="82"/>
      <c r="C291" s="82"/>
      <c r="D291" s="82"/>
      <c r="E291" s="82"/>
      <c r="F291" s="82"/>
      <c r="G291" s="82"/>
      <c r="H291" s="118"/>
      <c r="I291" s="82"/>
      <c r="J291" s="82"/>
      <c r="K291" s="82"/>
      <c r="L291" s="118"/>
      <c r="M291" s="82"/>
      <c r="N291" s="82"/>
      <c r="O291" s="82"/>
      <c r="P291" s="82"/>
      <c r="Q291" s="82"/>
      <c r="R291" s="82"/>
      <c r="S291" s="82"/>
      <c r="T291" s="82"/>
      <c r="U291" s="82"/>
      <c r="V291" s="82"/>
      <c r="W291" s="82"/>
      <c r="X291" s="82"/>
      <c r="Y291" s="82"/>
      <c r="Z291" s="82"/>
      <c r="AA291" s="82"/>
      <c r="AB291" s="82"/>
      <c r="AC291" s="82"/>
      <c r="AD291" s="82"/>
      <c r="AE291" s="82"/>
      <c r="AF291" s="82"/>
      <c r="AG291" s="82"/>
      <c r="AH291" s="82"/>
      <c r="AI291" s="82"/>
      <c r="AJ291" s="82"/>
      <c r="AK291" s="82"/>
      <c r="AL291" s="82"/>
      <c r="AM291" s="82"/>
      <c r="AN291" s="82"/>
    </row>
    <row r="292" spans="2:40" x14ac:dyDescent="0.2">
      <c r="B292" s="82"/>
      <c r="C292" s="82"/>
      <c r="D292" s="82"/>
      <c r="E292" s="82"/>
      <c r="F292" s="82"/>
      <c r="G292" s="82"/>
      <c r="H292" s="118"/>
      <c r="I292" s="82"/>
      <c r="J292" s="82"/>
      <c r="K292" s="82"/>
      <c r="L292" s="118"/>
      <c r="M292" s="82"/>
      <c r="N292" s="82"/>
      <c r="O292" s="82"/>
      <c r="P292" s="82"/>
      <c r="Q292" s="82"/>
      <c r="R292" s="82"/>
      <c r="S292" s="82"/>
      <c r="T292" s="82"/>
      <c r="U292" s="82"/>
      <c r="V292" s="82"/>
      <c r="W292" s="82"/>
      <c r="X292" s="82"/>
      <c r="Y292" s="82"/>
      <c r="Z292" s="82"/>
      <c r="AA292" s="82"/>
      <c r="AB292" s="82"/>
      <c r="AC292" s="82"/>
      <c r="AD292" s="82"/>
      <c r="AE292" s="82"/>
      <c r="AF292" s="82"/>
      <c r="AG292" s="82"/>
      <c r="AH292" s="82"/>
      <c r="AI292" s="82"/>
      <c r="AJ292" s="82"/>
      <c r="AK292" s="82"/>
      <c r="AL292" s="82"/>
      <c r="AM292" s="82"/>
      <c r="AN292" s="82"/>
    </row>
    <row r="293" spans="2:40" x14ac:dyDescent="0.2">
      <c r="B293" s="82"/>
      <c r="C293" s="82"/>
      <c r="D293" s="82"/>
      <c r="E293" s="82"/>
      <c r="F293" s="82"/>
      <c r="G293" s="82"/>
      <c r="H293" s="118"/>
      <c r="I293" s="82"/>
      <c r="J293" s="82"/>
      <c r="K293" s="82"/>
      <c r="L293" s="118"/>
      <c r="M293" s="82"/>
      <c r="N293" s="82"/>
      <c r="O293" s="82"/>
      <c r="P293" s="82"/>
      <c r="Q293" s="82"/>
      <c r="R293" s="82"/>
      <c r="S293" s="82"/>
      <c r="T293" s="82"/>
      <c r="U293" s="82"/>
      <c r="V293" s="82"/>
      <c r="W293" s="82"/>
      <c r="X293" s="82"/>
      <c r="Y293" s="82"/>
      <c r="Z293" s="82"/>
      <c r="AA293" s="82"/>
      <c r="AB293" s="82"/>
      <c r="AC293" s="82"/>
      <c r="AD293" s="82"/>
      <c r="AE293" s="82"/>
      <c r="AF293" s="82"/>
      <c r="AG293" s="82"/>
      <c r="AH293" s="82"/>
      <c r="AI293" s="82"/>
      <c r="AJ293" s="82"/>
      <c r="AK293" s="82"/>
      <c r="AL293" s="82"/>
      <c r="AM293" s="82"/>
      <c r="AN293" s="82"/>
    </row>
    <row r="294" spans="2:40" x14ac:dyDescent="0.2">
      <c r="B294" s="82"/>
      <c r="C294" s="82"/>
      <c r="D294" s="82"/>
      <c r="E294" s="82"/>
      <c r="F294" s="82"/>
      <c r="G294" s="82"/>
      <c r="H294" s="118"/>
      <c r="I294" s="82"/>
      <c r="J294" s="82"/>
      <c r="K294" s="82"/>
      <c r="L294" s="118"/>
      <c r="M294" s="82"/>
      <c r="N294" s="82"/>
      <c r="O294" s="82"/>
      <c r="P294" s="82"/>
      <c r="Q294" s="82"/>
      <c r="R294" s="82"/>
      <c r="S294" s="82"/>
      <c r="T294" s="82"/>
      <c r="U294" s="82"/>
      <c r="V294" s="82"/>
      <c r="W294" s="82"/>
      <c r="X294" s="82"/>
      <c r="Y294" s="82"/>
      <c r="Z294" s="82"/>
      <c r="AA294" s="82"/>
      <c r="AB294" s="82"/>
      <c r="AC294" s="82"/>
      <c r="AD294" s="82"/>
      <c r="AE294" s="82"/>
      <c r="AF294" s="82"/>
      <c r="AG294" s="82"/>
      <c r="AH294" s="82"/>
      <c r="AI294" s="82"/>
      <c r="AJ294" s="82"/>
      <c r="AK294" s="82"/>
      <c r="AL294" s="82"/>
      <c r="AM294" s="82"/>
      <c r="AN294" s="82"/>
    </row>
    <row r="295" spans="2:40" x14ac:dyDescent="0.2">
      <c r="B295" s="82"/>
      <c r="C295" s="82"/>
      <c r="D295" s="82"/>
      <c r="E295" s="82"/>
      <c r="F295" s="82"/>
      <c r="G295" s="82"/>
      <c r="H295" s="118"/>
      <c r="I295" s="82"/>
      <c r="J295" s="82"/>
      <c r="K295" s="82"/>
      <c r="L295" s="118"/>
      <c r="M295" s="82"/>
      <c r="N295" s="82"/>
      <c r="O295" s="82"/>
      <c r="P295" s="82"/>
      <c r="Q295" s="82"/>
      <c r="R295" s="82"/>
      <c r="S295" s="82"/>
      <c r="T295" s="82"/>
      <c r="U295" s="82"/>
      <c r="V295" s="82"/>
      <c r="W295" s="82"/>
      <c r="X295" s="82"/>
      <c r="Y295" s="82"/>
      <c r="Z295" s="82"/>
      <c r="AA295" s="82"/>
      <c r="AB295" s="82"/>
      <c r="AC295" s="82"/>
      <c r="AD295" s="82"/>
      <c r="AE295" s="82"/>
      <c r="AF295" s="82"/>
      <c r="AG295" s="82"/>
      <c r="AH295" s="82"/>
      <c r="AI295" s="82"/>
      <c r="AJ295" s="82"/>
      <c r="AK295" s="82"/>
      <c r="AL295" s="82"/>
      <c r="AM295" s="82"/>
      <c r="AN295" s="82"/>
    </row>
    <row r="296" spans="2:40" x14ac:dyDescent="0.2">
      <c r="B296" s="82"/>
      <c r="C296" s="82"/>
      <c r="D296" s="82"/>
      <c r="E296" s="82"/>
      <c r="F296" s="82"/>
      <c r="G296" s="82"/>
      <c r="H296" s="118"/>
      <c r="I296" s="82"/>
      <c r="J296" s="82"/>
      <c r="K296" s="82"/>
      <c r="L296" s="118"/>
      <c r="M296" s="82"/>
      <c r="N296" s="82"/>
      <c r="O296" s="82"/>
      <c r="P296" s="82"/>
      <c r="Q296" s="82"/>
      <c r="R296" s="82"/>
      <c r="S296" s="82"/>
      <c r="T296" s="82"/>
      <c r="U296" s="82"/>
      <c r="V296" s="82"/>
      <c r="W296" s="82"/>
      <c r="X296" s="82"/>
      <c r="Y296" s="82"/>
      <c r="Z296" s="82"/>
      <c r="AA296" s="82"/>
      <c r="AB296" s="82"/>
      <c r="AC296" s="82"/>
      <c r="AD296" s="82"/>
      <c r="AE296" s="82"/>
      <c r="AF296" s="82"/>
      <c r="AG296" s="82"/>
      <c r="AH296" s="82"/>
      <c r="AI296" s="82"/>
      <c r="AJ296" s="82"/>
      <c r="AK296" s="82"/>
      <c r="AL296" s="82"/>
      <c r="AM296" s="82"/>
      <c r="AN296" s="82"/>
    </row>
    <row r="297" spans="2:40" x14ac:dyDescent="0.2">
      <c r="B297" s="82"/>
      <c r="C297" s="82"/>
      <c r="D297" s="82"/>
      <c r="E297" s="82"/>
      <c r="F297" s="82"/>
      <c r="G297" s="82"/>
      <c r="H297" s="118"/>
      <c r="I297" s="82"/>
      <c r="J297" s="82"/>
      <c r="K297" s="82"/>
      <c r="L297" s="118"/>
      <c r="M297" s="82"/>
      <c r="N297" s="82"/>
      <c r="O297" s="82"/>
      <c r="P297" s="82"/>
      <c r="Q297" s="82"/>
      <c r="R297" s="82"/>
      <c r="S297" s="82"/>
      <c r="T297" s="82"/>
      <c r="U297" s="82"/>
      <c r="V297" s="82"/>
      <c r="W297" s="82"/>
      <c r="X297" s="82"/>
      <c r="Y297" s="82"/>
      <c r="Z297" s="82"/>
      <c r="AA297" s="82"/>
      <c r="AB297" s="82"/>
      <c r="AC297" s="82"/>
      <c r="AD297" s="82"/>
      <c r="AE297" s="82"/>
      <c r="AF297" s="82"/>
      <c r="AG297" s="82"/>
      <c r="AH297" s="82"/>
      <c r="AI297" s="82"/>
      <c r="AJ297" s="82"/>
      <c r="AK297" s="82"/>
      <c r="AL297" s="82"/>
      <c r="AM297" s="82"/>
      <c r="AN297" s="82"/>
    </row>
    <row r="298" spans="2:40" x14ac:dyDescent="0.2">
      <c r="B298" s="82"/>
      <c r="C298" s="82"/>
      <c r="D298" s="82"/>
      <c r="E298" s="82"/>
      <c r="F298" s="82"/>
      <c r="G298" s="82"/>
      <c r="H298" s="118"/>
      <c r="I298" s="82"/>
      <c r="J298" s="82"/>
      <c r="K298" s="82"/>
      <c r="L298" s="118"/>
      <c r="M298" s="82"/>
      <c r="N298" s="82"/>
      <c r="O298" s="82"/>
      <c r="P298" s="82"/>
      <c r="Q298" s="82"/>
      <c r="R298" s="82"/>
      <c r="S298" s="82"/>
      <c r="T298" s="82"/>
      <c r="U298" s="82"/>
      <c r="V298" s="82"/>
      <c r="W298" s="82"/>
      <c r="X298" s="82"/>
      <c r="Y298" s="82"/>
      <c r="Z298" s="82"/>
      <c r="AA298" s="82"/>
      <c r="AB298" s="82"/>
      <c r="AC298" s="82"/>
      <c r="AD298" s="82"/>
      <c r="AE298" s="82"/>
      <c r="AF298" s="82"/>
      <c r="AG298" s="82"/>
      <c r="AH298" s="82"/>
      <c r="AI298" s="82"/>
      <c r="AJ298" s="82"/>
      <c r="AK298" s="82"/>
      <c r="AL298" s="82"/>
      <c r="AM298" s="82"/>
      <c r="AN298" s="82"/>
    </row>
    <row r="299" spans="2:40" x14ac:dyDescent="0.2">
      <c r="B299" s="82"/>
      <c r="C299" s="82"/>
      <c r="D299" s="82"/>
      <c r="E299" s="82"/>
      <c r="F299" s="82"/>
      <c r="G299" s="82"/>
      <c r="H299" s="118"/>
      <c r="I299" s="82"/>
      <c r="J299" s="82"/>
      <c r="K299" s="82"/>
      <c r="L299" s="118"/>
      <c r="M299" s="82"/>
      <c r="N299" s="82"/>
      <c r="O299" s="82"/>
      <c r="P299" s="82"/>
      <c r="Q299" s="82"/>
      <c r="R299" s="82"/>
      <c r="S299" s="82"/>
      <c r="T299" s="82"/>
      <c r="U299" s="82"/>
      <c r="V299" s="82"/>
      <c r="W299" s="82"/>
      <c r="X299" s="82"/>
      <c r="Y299" s="82"/>
      <c r="Z299" s="82"/>
      <c r="AA299" s="82"/>
      <c r="AB299" s="82"/>
      <c r="AC299" s="82"/>
      <c r="AD299" s="82"/>
      <c r="AE299" s="82"/>
      <c r="AF299" s="82"/>
      <c r="AG299" s="82"/>
      <c r="AH299" s="82"/>
      <c r="AI299" s="82"/>
      <c r="AJ299" s="82"/>
      <c r="AK299" s="82"/>
      <c r="AL299" s="82"/>
      <c r="AM299" s="82"/>
      <c r="AN299" s="82"/>
    </row>
    <row r="300" spans="2:40" x14ac:dyDescent="0.2">
      <c r="B300" s="82"/>
      <c r="C300" s="82"/>
      <c r="D300" s="82"/>
      <c r="E300" s="82"/>
      <c r="F300" s="82"/>
      <c r="G300" s="82"/>
      <c r="H300" s="118"/>
      <c r="I300" s="82"/>
      <c r="J300" s="82"/>
      <c r="K300" s="82"/>
      <c r="L300" s="118"/>
      <c r="M300" s="82"/>
      <c r="N300" s="82"/>
      <c r="O300" s="82"/>
      <c r="P300" s="82"/>
      <c r="Q300" s="82"/>
      <c r="R300" s="82"/>
      <c r="S300" s="82"/>
      <c r="T300" s="82"/>
      <c r="U300" s="82"/>
      <c r="V300" s="82"/>
      <c r="W300" s="82"/>
      <c r="X300" s="82"/>
      <c r="Y300" s="82"/>
      <c r="Z300" s="82"/>
      <c r="AA300" s="82"/>
      <c r="AB300" s="82"/>
      <c r="AC300" s="82"/>
      <c r="AD300" s="82"/>
      <c r="AE300" s="82"/>
      <c r="AF300" s="82"/>
      <c r="AG300" s="82"/>
      <c r="AH300" s="82"/>
      <c r="AI300" s="82"/>
      <c r="AJ300" s="82"/>
      <c r="AK300" s="82"/>
      <c r="AL300" s="82"/>
      <c r="AM300" s="82"/>
      <c r="AN300" s="82"/>
    </row>
    <row r="301" spans="2:40" x14ac:dyDescent="0.2">
      <c r="B301" s="82"/>
      <c r="C301" s="82"/>
      <c r="D301" s="82"/>
      <c r="E301" s="82"/>
      <c r="F301" s="82"/>
      <c r="G301" s="82"/>
      <c r="H301" s="118"/>
      <c r="I301" s="82"/>
      <c r="J301" s="82"/>
      <c r="K301" s="82"/>
      <c r="L301" s="118"/>
      <c r="M301" s="82"/>
      <c r="N301" s="82"/>
      <c r="O301" s="82"/>
      <c r="P301" s="82"/>
      <c r="Q301" s="82"/>
      <c r="R301" s="82"/>
      <c r="S301" s="82"/>
      <c r="T301" s="82"/>
      <c r="U301" s="82"/>
      <c r="V301" s="82"/>
      <c r="W301" s="82"/>
      <c r="X301" s="82"/>
      <c r="Y301" s="82"/>
      <c r="Z301" s="82"/>
      <c r="AA301" s="82"/>
      <c r="AB301" s="82"/>
      <c r="AC301" s="82"/>
      <c r="AD301" s="82"/>
      <c r="AE301" s="82"/>
      <c r="AF301" s="82"/>
      <c r="AG301" s="82"/>
      <c r="AH301" s="82"/>
      <c r="AI301" s="82"/>
      <c r="AJ301" s="82"/>
      <c r="AK301" s="82"/>
      <c r="AL301" s="82"/>
      <c r="AM301" s="82"/>
      <c r="AN301" s="82"/>
    </row>
    <row r="302" spans="2:40" x14ac:dyDescent="0.2">
      <c r="B302" s="82"/>
      <c r="C302" s="82"/>
      <c r="D302" s="82"/>
      <c r="E302" s="82"/>
      <c r="F302" s="82"/>
      <c r="G302" s="82"/>
      <c r="H302" s="118"/>
      <c r="I302" s="82"/>
      <c r="J302" s="82"/>
      <c r="K302" s="82"/>
      <c r="L302" s="118"/>
      <c r="M302" s="82"/>
      <c r="N302" s="82"/>
      <c r="O302" s="82"/>
      <c r="P302" s="82"/>
      <c r="Q302" s="82"/>
      <c r="R302" s="82"/>
      <c r="S302" s="82"/>
      <c r="T302" s="82"/>
      <c r="U302" s="82"/>
      <c r="V302" s="82"/>
      <c r="W302" s="82"/>
      <c r="X302" s="82"/>
      <c r="Y302" s="82"/>
      <c r="Z302" s="82"/>
      <c r="AA302" s="82"/>
      <c r="AB302" s="82"/>
      <c r="AC302" s="82"/>
      <c r="AD302" s="82"/>
      <c r="AE302" s="82"/>
      <c r="AF302" s="82"/>
      <c r="AG302" s="82"/>
      <c r="AH302" s="82"/>
      <c r="AI302" s="82"/>
      <c r="AJ302" s="82"/>
      <c r="AK302" s="82"/>
      <c r="AL302" s="82"/>
      <c r="AM302" s="82"/>
      <c r="AN302" s="82"/>
    </row>
    <row r="303" spans="2:40" x14ac:dyDescent="0.2">
      <c r="B303" s="82"/>
      <c r="C303" s="82"/>
      <c r="D303" s="82"/>
      <c r="E303" s="82"/>
      <c r="F303" s="82"/>
      <c r="G303" s="82"/>
      <c r="H303" s="118"/>
      <c r="I303" s="82"/>
      <c r="J303" s="82"/>
      <c r="K303" s="82"/>
      <c r="L303" s="118"/>
      <c r="M303" s="82"/>
      <c r="N303" s="82"/>
      <c r="O303" s="82"/>
      <c r="P303" s="82"/>
      <c r="Q303" s="82"/>
      <c r="R303" s="82"/>
      <c r="S303" s="82"/>
      <c r="T303" s="82"/>
      <c r="U303" s="82"/>
      <c r="V303" s="82"/>
      <c r="W303" s="82"/>
      <c r="X303" s="82"/>
      <c r="Y303" s="82"/>
      <c r="Z303" s="82"/>
      <c r="AA303" s="82"/>
      <c r="AB303" s="82"/>
      <c r="AC303" s="82"/>
      <c r="AD303" s="82"/>
      <c r="AE303" s="82"/>
      <c r="AF303" s="82"/>
      <c r="AG303" s="82"/>
      <c r="AH303" s="82"/>
      <c r="AI303" s="82"/>
      <c r="AJ303" s="82"/>
      <c r="AK303" s="82"/>
      <c r="AL303" s="82"/>
      <c r="AM303" s="82"/>
      <c r="AN303" s="82"/>
    </row>
    <row r="304" spans="2:40" x14ac:dyDescent="0.2">
      <c r="B304" s="82"/>
      <c r="C304" s="82"/>
      <c r="D304" s="82"/>
      <c r="E304" s="82"/>
      <c r="F304" s="82"/>
      <c r="G304" s="82"/>
      <c r="H304" s="118"/>
      <c r="I304" s="82"/>
      <c r="J304" s="82"/>
      <c r="K304" s="82"/>
      <c r="L304" s="118"/>
      <c r="M304" s="82"/>
      <c r="N304" s="82"/>
      <c r="O304" s="82"/>
      <c r="P304" s="82"/>
      <c r="Q304" s="82"/>
      <c r="R304" s="82"/>
      <c r="S304" s="82"/>
      <c r="T304" s="82"/>
      <c r="U304" s="82"/>
      <c r="V304" s="82"/>
      <c r="W304" s="82"/>
      <c r="X304" s="82"/>
      <c r="Y304" s="82"/>
      <c r="Z304" s="82"/>
      <c r="AA304" s="82"/>
      <c r="AB304" s="82"/>
      <c r="AC304" s="82"/>
      <c r="AD304" s="82"/>
      <c r="AE304" s="82"/>
      <c r="AF304" s="82"/>
      <c r="AG304" s="82"/>
      <c r="AH304" s="82"/>
      <c r="AI304" s="82"/>
      <c r="AJ304" s="82"/>
      <c r="AK304" s="82"/>
      <c r="AL304" s="82"/>
      <c r="AM304" s="82"/>
      <c r="AN304" s="82"/>
    </row>
    <row r="305" spans="2:40" x14ac:dyDescent="0.2">
      <c r="B305" s="82"/>
      <c r="C305" s="82"/>
      <c r="D305" s="82"/>
      <c r="E305" s="82"/>
      <c r="F305" s="82"/>
      <c r="G305" s="82"/>
      <c r="H305" s="118"/>
      <c r="I305" s="82"/>
      <c r="J305" s="82"/>
      <c r="K305" s="82"/>
      <c r="L305" s="118"/>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c r="AJ305" s="82"/>
      <c r="AK305" s="82"/>
      <c r="AL305" s="82"/>
      <c r="AM305" s="82"/>
      <c r="AN305" s="82"/>
    </row>
    <row r="306" spans="2:40" x14ac:dyDescent="0.2">
      <c r="B306" s="82"/>
      <c r="C306" s="82"/>
      <c r="D306" s="82"/>
      <c r="E306" s="82"/>
      <c r="F306" s="82"/>
      <c r="G306" s="82"/>
      <c r="H306" s="118"/>
      <c r="I306" s="82"/>
      <c r="J306" s="82"/>
      <c r="K306" s="82"/>
      <c r="L306" s="118"/>
      <c r="M306" s="82"/>
      <c r="N306" s="82"/>
      <c r="O306" s="82"/>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c r="AN306" s="82"/>
    </row>
    <row r="307" spans="2:40" x14ac:dyDescent="0.2">
      <c r="B307" s="82"/>
      <c r="C307" s="82"/>
      <c r="D307" s="82"/>
      <c r="E307" s="82"/>
      <c r="F307" s="82"/>
      <c r="G307" s="82"/>
      <c r="H307" s="118"/>
      <c r="I307" s="82"/>
      <c r="J307" s="82"/>
      <c r="K307" s="82"/>
      <c r="L307" s="118"/>
      <c r="M307" s="82"/>
      <c r="N307" s="82"/>
      <c r="O307" s="82"/>
      <c r="P307" s="82"/>
      <c r="Q307" s="82"/>
      <c r="R307" s="82"/>
      <c r="S307" s="82"/>
      <c r="T307" s="82"/>
      <c r="U307" s="82"/>
      <c r="V307" s="82"/>
      <c r="W307" s="82"/>
      <c r="X307" s="82"/>
      <c r="Y307" s="82"/>
      <c r="Z307" s="82"/>
      <c r="AA307" s="82"/>
      <c r="AB307" s="82"/>
      <c r="AC307" s="82"/>
      <c r="AD307" s="82"/>
      <c r="AE307" s="82"/>
      <c r="AF307" s="82"/>
      <c r="AG307" s="82"/>
      <c r="AH307" s="82"/>
      <c r="AI307" s="82"/>
      <c r="AJ307" s="82"/>
      <c r="AK307" s="82"/>
      <c r="AL307" s="82"/>
      <c r="AM307" s="82"/>
      <c r="AN307" s="82"/>
    </row>
    <row r="308" spans="2:40" x14ac:dyDescent="0.2">
      <c r="B308" s="82"/>
      <c r="C308" s="82"/>
      <c r="D308" s="82"/>
      <c r="E308" s="82"/>
      <c r="F308" s="82"/>
      <c r="G308" s="82"/>
      <c r="H308" s="118"/>
      <c r="I308" s="82"/>
      <c r="J308" s="82"/>
      <c r="K308" s="82"/>
      <c r="L308" s="118"/>
      <c r="M308" s="82"/>
      <c r="N308" s="82"/>
      <c r="O308" s="82"/>
      <c r="P308" s="82"/>
      <c r="Q308" s="82"/>
      <c r="R308" s="82"/>
      <c r="S308" s="82"/>
      <c r="T308" s="82"/>
      <c r="U308" s="82"/>
      <c r="V308" s="82"/>
      <c r="W308" s="82"/>
      <c r="X308" s="82"/>
      <c r="Y308" s="82"/>
      <c r="Z308" s="82"/>
      <c r="AA308" s="82"/>
      <c r="AB308" s="82"/>
      <c r="AC308" s="82"/>
      <c r="AD308" s="82"/>
      <c r="AE308" s="82"/>
      <c r="AF308" s="82"/>
      <c r="AG308" s="82"/>
      <c r="AH308" s="82"/>
      <c r="AI308" s="82"/>
      <c r="AJ308" s="82"/>
      <c r="AK308" s="82"/>
      <c r="AL308" s="82"/>
      <c r="AM308" s="82"/>
      <c r="AN308" s="82"/>
    </row>
    <row r="309" spans="2:40" x14ac:dyDescent="0.2">
      <c r="B309" s="82"/>
      <c r="C309" s="82"/>
      <c r="D309" s="82"/>
      <c r="E309" s="82"/>
      <c r="F309" s="82"/>
      <c r="G309" s="82"/>
      <c r="H309" s="118"/>
      <c r="I309" s="82"/>
      <c r="J309" s="82"/>
      <c r="K309" s="82"/>
      <c r="L309" s="118"/>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c r="AJ309" s="82"/>
      <c r="AK309" s="82"/>
      <c r="AL309" s="82"/>
      <c r="AM309" s="82"/>
      <c r="AN309" s="82"/>
    </row>
    <row r="310" spans="2:40" x14ac:dyDescent="0.2">
      <c r="B310" s="82"/>
      <c r="C310" s="82"/>
      <c r="D310" s="82"/>
      <c r="E310" s="82"/>
      <c r="F310" s="82"/>
      <c r="G310" s="82"/>
      <c r="H310" s="118"/>
      <c r="I310" s="82"/>
      <c r="J310" s="82"/>
      <c r="K310" s="82"/>
      <c r="L310" s="118"/>
      <c r="M310" s="82"/>
      <c r="N310" s="82"/>
      <c r="O310" s="82"/>
      <c r="P310" s="82"/>
      <c r="Q310" s="82"/>
      <c r="R310" s="82"/>
      <c r="S310" s="82"/>
      <c r="T310" s="82"/>
      <c r="U310" s="82"/>
      <c r="V310" s="82"/>
      <c r="W310" s="82"/>
      <c r="X310" s="82"/>
      <c r="Y310" s="82"/>
      <c r="Z310" s="82"/>
      <c r="AA310" s="82"/>
      <c r="AB310" s="82"/>
      <c r="AC310" s="82"/>
      <c r="AD310" s="82"/>
      <c r="AE310" s="82"/>
      <c r="AF310" s="82"/>
      <c r="AG310" s="82"/>
      <c r="AH310" s="82"/>
      <c r="AI310" s="82"/>
      <c r="AJ310" s="82"/>
      <c r="AK310" s="82"/>
      <c r="AL310" s="82"/>
      <c r="AM310" s="82"/>
      <c r="AN310" s="82"/>
    </row>
    <row r="311" spans="2:40" x14ac:dyDescent="0.2">
      <c r="B311" s="82"/>
      <c r="C311" s="82"/>
      <c r="D311" s="82"/>
      <c r="E311" s="82"/>
      <c r="F311" s="82"/>
      <c r="G311" s="82"/>
      <c r="H311" s="118"/>
      <c r="I311" s="82"/>
      <c r="J311" s="82"/>
      <c r="K311" s="82"/>
      <c r="L311" s="118"/>
      <c r="M311" s="82"/>
      <c r="N311" s="82"/>
      <c r="O311" s="82"/>
      <c r="P311" s="82"/>
      <c r="Q311" s="82"/>
      <c r="R311" s="82"/>
      <c r="S311" s="82"/>
      <c r="T311" s="82"/>
      <c r="U311" s="82"/>
      <c r="V311" s="82"/>
      <c r="W311" s="82"/>
      <c r="X311" s="82"/>
      <c r="Y311" s="82"/>
      <c r="Z311" s="82"/>
      <c r="AA311" s="82"/>
      <c r="AB311" s="82"/>
      <c r="AC311" s="82"/>
      <c r="AD311" s="82"/>
      <c r="AE311" s="82"/>
      <c r="AF311" s="82"/>
      <c r="AG311" s="82"/>
      <c r="AH311" s="82"/>
      <c r="AI311" s="82"/>
      <c r="AJ311" s="82"/>
      <c r="AK311" s="82"/>
      <c r="AL311" s="82"/>
      <c r="AM311" s="82"/>
      <c r="AN311" s="82"/>
    </row>
    <row r="312" spans="2:40" x14ac:dyDescent="0.2">
      <c r="B312" s="82"/>
      <c r="C312" s="82"/>
      <c r="D312" s="82"/>
      <c r="E312" s="82"/>
      <c r="F312" s="82"/>
      <c r="G312" s="82"/>
      <c r="H312" s="118"/>
      <c r="I312" s="82"/>
      <c r="J312" s="82"/>
      <c r="K312" s="82"/>
      <c r="L312" s="118"/>
      <c r="M312" s="82"/>
      <c r="N312" s="82"/>
      <c r="O312" s="82"/>
      <c r="P312" s="82"/>
      <c r="Q312" s="82"/>
      <c r="R312" s="82"/>
      <c r="S312" s="82"/>
      <c r="T312" s="82"/>
      <c r="U312" s="82"/>
      <c r="V312" s="82"/>
      <c r="W312" s="82"/>
      <c r="X312" s="82"/>
      <c r="Y312" s="82"/>
      <c r="Z312" s="82"/>
      <c r="AA312" s="82"/>
      <c r="AB312" s="82"/>
      <c r="AC312" s="82"/>
      <c r="AD312" s="82"/>
      <c r="AE312" s="82"/>
      <c r="AF312" s="82"/>
      <c r="AG312" s="82"/>
      <c r="AH312" s="82"/>
      <c r="AI312" s="82"/>
      <c r="AJ312" s="82"/>
      <c r="AK312" s="82"/>
      <c r="AL312" s="82"/>
      <c r="AM312" s="82"/>
      <c r="AN312" s="82"/>
    </row>
    <row r="313" spans="2:40" x14ac:dyDescent="0.2">
      <c r="B313" s="82"/>
      <c r="C313" s="82"/>
      <c r="D313" s="82"/>
      <c r="E313" s="82"/>
      <c r="F313" s="82"/>
      <c r="G313" s="82"/>
      <c r="H313" s="118"/>
      <c r="I313" s="82"/>
      <c r="J313" s="82"/>
      <c r="K313" s="82"/>
      <c r="L313" s="118"/>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row>
    <row r="314" spans="2:40" x14ac:dyDescent="0.2">
      <c r="B314" s="82"/>
      <c r="C314" s="82"/>
      <c r="D314" s="82"/>
      <c r="E314" s="82"/>
      <c r="F314" s="82"/>
      <c r="G314" s="82"/>
      <c r="H314" s="118"/>
      <c r="I314" s="82"/>
      <c r="J314" s="82"/>
      <c r="K314" s="82"/>
      <c r="L314" s="118"/>
      <c r="M314" s="82"/>
      <c r="N314" s="82"/>
      <c r="O314" s="82"/>
      <c r="P314" s="82"/>
      <c r="Q314" s="82"/>
      <c r="R314" s="82"/>
      <c r="S314" s="82"/>
      <c r="T314" s="82"/>
      <c r="U314" s="82"/>
      <c r="V314" s="82"/>
      <c r="W314" s="82"/>
      <c r="X314" s="82"/>
      <c r="Y314" s="82"/>
      <c r="Z314" s="82"/>
      <c r="AA314" s="82"/>
      <c r="AB314" s="82"/>
      <c r="AC314" s="82"/>
      <c r="AD314" s="82"/>
      <c r="AE314" s="82"/>
      <c r="AF314" s="82"/>
      <c r="AG314" s="82"/>
      <c r="AH314" s="82"/>
      <c r="AI314" s="82"/>
      <c r="AJ314" s="82"/>
      <c r="AK314" s="82"/>
      <c r="AL314" s="82"/>
      <c r="AM314" s="82"/>
      <c r="AN314" s="82"/>
    </row>
    <row r="315" spans="2:40" x14ac:dyDescent="0.2">
      <c r="B315" s="82"/>
      <c r="C315" s="82"/>
      <c r="D315" s="82"/>
      <c r="E315" s="82"/>
      <c r="F315" s="82"/>
      <c r="G315" s="82"/>
      <c r="H315" s="118"/>
      <c r="I315" s="82"/>
      <c r="J315" s="82"/>
      <c r="K315" s="82"/>
      <c r="L315" s="118"/>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c r="AN315" s="82"/>
    </row>
    <row r="316" spans="2:40" x14ac:dyDescent="0.2">
      <c r="B316" s="82"/>
      <c r="C316" s="82"/>
      <c r="D316" s="82"/>
      <c r="E316" s="82"/>
      <c r="F316" s="82"/>
      <c r="G316" s="82"/>
      <c r="H316" s="118"/>
      <c r="I316" s="82"/>
      <c r="J316" s="82"/>
      <c r="K316" s="82"/>
      <c r="L316" s="118"/>
      <c r="M316" s="82"/>
      <c r="N316" s="82"/>
      <c r="O316" s="82"/>
      <c r="P316" s="82"/>
      <c r="Q316" s="82"/>
      <c r="R316" s="82"/>
      <c r="S316" s="82"/>
      <c r="T316" s="82"/>
      <c r="U316" s="82"/>
      <c r="V316" s="82"/>
      <c r="W316" s="82"/>
      <c r="X316" s="82"/>
      <c r="Y316" s="82"/>
      <c r="Z316" s="82"/>
      <c r="AA316" s="82"/>
      <c r="AB316" s="82"/>
      <c r="AC316" s="82"/>
      <c r="AD316" s="82"/>
      <c r="AE316" s="82"/>
      <c r="AF316" s="82"/>
      <c r="AG316" s="82"/>
      <c r="AH316" s="82"/>
      <c r="AI316" s="82"/>
      <c r="AJ316" s="82"/>
      <c r="AK316" s="82"/>
      <c r="AL316" s="82"/>
      <c r="AM316" s="82"/>
      <c r="AN316" s="82"/>
    </row>
    <row r="317" spans="2:40" x14ac:dyDescent="0.2">
      <c r="B317" s="82"/>
      <c r="C317" s="82"/>
      <c r="D317" s="82"/>
      <c r="E317" s="82"/>
      <c r="F317" s="82"/>
      <c r="G317" s="82"/>
      <c r="H317" s="118"/>
      <c r="I317" s="82"/>
      <c r="J317" s="82"/>
      <c r="K317" s="82"/>
      <c r="L317" s="118"/>
      <c r="M317" s="82"/>
      <c r="N317" s="82"/>
      <c r="O317" s="82"/>
      <c r="P317" s="82"/>
      <c r="Q317" s="82"/>
      <c r="R317" s="82"/>
      <c r="S317" s="82"/>
      <c r="T317" s="82"/>
      <c r="U317" s="82"/>
      <c r="V317" s="82"/>
      <c r="W317" s="82"/>
      <c r="X317" s="82"/>
      <c r="Y317" s="82"/>
      <c r="Z317" s="82"/>
      <c r="AA317" s="82"/>
      <c r="AB317" s="82"/>
      <c r="AC317" s="82"/>
      <c r="AD317" s="82"/>
      <c r="AE317" s="82"/>
      <c r="AF317" s="82"/>
      <c r="AG317" s="82"/>
      <c r="AH317" s="82"/>
      <c r="AI317" s="82"/>
      <c r="AJ317" s="82"/>
      <c r="AK317" s="82"/>
      <c r="AL317" s="82"/>
      <c r="AM317" s="82"/>
      <c r="AN317" s="82"/>
    </row>
    <row r="318" spans="2:40" x14ac:dyDescent="0.2">
      <c r="B318" s="82"/>
      <c r="C318" s="82"/>
      <c r="D318" s="82"/>
      <c r="E318" s="82"/>
      <c r="F318" s="82"/>
      <c r="G318" s="82"/>
      <c r="H318" s="118"/>
      <c r="I318" s="82"/>
      <c r="J318" s="82"/>
      <c r="K318" s="82"/>
      <c r="L318" s="118"/>
      <c r="M318" s="82"/>
      <c r="N318" s="82"/>
      <c r="O318" s="82"/>
      <c r="P318" s="82"/>
      <c r="Q318" s="82"/>
      <c r="R318" s="82"/>
      <c r="S318" s="82"/>
      <c r="T318" s="82"/>
      <c r="U318" s="82"/>
      <c r="V318" s="82"/>
      <c r="W318" s="82"/>
      <c r="X318" s="82"/>
      <c r="Y318" s="82"/>
      <c r="Z318" s="82"/>
      <c r="AA318" s="82"/>
      <c r="AB318" s="82"/>
      <c r="AC318" s="82"/>
      <c r="AD318" s="82"/>
      <c r="AE318" s="82"/>
      <c r="AF318" s="82"/>
      <c r="AG318" s="82"/>
      <c r="AH318" s="82"/>
      <c r="AI318" s="82"/>
      <c r="AJ318" s="82"/>
      <c r="AK318" s="82"/>
      <c r="AL318" s="82"/>
      <c r="AM318" s="82"/>
      <c r="AN318" s="82"/>
    </row>
    <row r="319" spans="2:40" x14ac:dyDescent="0.2">
      <c r="B319" s="82"/>
      <c r="C319" s="82"/>
      <c r="D319" s="82"/>
      <c r="E319" s="82"/>
      <c r="F319" s="82"/>
      <c r="G319" s="82"/>
      <c r="H319" s="118"/>
      <c r="I319" s="82"/>
      <c r="J319" s="82"/>
      <c r="K319" s="82"/>
      <c r="L319" s="118"/>
      <c r="M319" s="82"/>
      <c r="N319" s="82"/>
      <c r="O319" s="82"/>
      <c r="P319" s="82"/>
      <c r="Q319" s="82"/>
      <c r="R319" s="82"/>
      <c r="S319" s="82"/>
      <c r="T319" s="82"/>
      <c r="U319" s="82"/>
      <c r="V319" s="82"/>
      <c r="W319" s="82"/>
      <c r="X319" s="82"/>
      <c r="Y319" s="82"/>
      <c r="Z319" s="82"/>
      <c r="AA319" s="82"/>
      <c r="AB319" s="82"/>
      <c r="AC319" s="82"/>
      <c r="AD319" s="82"/>
      <c r="AE319" s="82"/>
      <c r="AF319" s="82"/>
      <c r="AG319" s="82"/>
      <c r="AH319" s="82"/>
      <c r="AI319" s="82"/>
      <c r="AJ319" s="82"/>
      <c r="AK319" s="82"/>
      <c r="AL319" s="82"/>
      <c r="AM319" s="82"/>
      <c r="AN319" s="82"/>
    </row>
    <row r="320" spans="2:40" x14ac:dyDescent="0.2">
      <c r="B320" s="82"/>
      <c r="C320" s="82"/>
      <c r="D320" s="82"/>
      <c r="E320" s="82"/>
      <c r="F320" s="82"/>
      <c r="G320" s="82"/>
      <c r="H320" s="118"/>
      <c r="I320" s="82"/>
      <c r="J320" s="82"/>
      <c r="K320" s="82"/>
      <c r="L320" s="118"/>
      <c r="M320" s="82"/>
      <c r="N320" s="82"/>
      <c r="O320" s="82"/>
      <c r="P320" s="82"/>
      <c r="Q320" s="82"/>
      <c r="R320" s="82"/>
      <c r="S320" s="82"/>
      <c r="T320" s="82"/>
      <c r="U320" s="82"/>
      <c r="V320" s="82"/>
      <c r="W320" s="82"/>
      <c r="X320" s="82"/>
      <c r="Y320" s="82"/>
      <c r="Z320" s="82"/>
      <c r="AA320" s="82"/>
      <c r="AB320" s="82"/>
      <c r="AC320" s="82"/>
      <c r="AD320" s="82"/>
      <c r="AE320" s="82"/>
      <c r="AF320" s="82"/>
      <c r="AG320" s="82"/>
      <c r="AH320" s="82"/>
      <c r="AI320" s="82"/>
      <c r="AJ320" s="82"/>
      <c r="AK320" s="82"/>
      <c r="AL320" s="82"/>
      <c r="AM320" s="82"/>
      <c r="AN320" s="82"/>
    </row>
    <row r="321" spans="2:40" x14ac:dyDescent="0.2">
      <c r="B321" s="82"/>
      <c r="C321" s="82"/>
      <c r="D321" s="82"/>
      <c r="E321" s="82"/>
      <c r="F321" s="82"/>
      <c r="G321" s="82"/>
      <c r="H321" s="118"/>
      <c r="I321" s="82"/>
      <c r="J321" s="82"/>
      <c r="K321" s="82"/>
      <c r="L321" s="118"/>
      <c r="M321" s="82"/>
      <c r="N321" s="82"/>
      <c r="O321" s="82"/>
      <c r="P321" s="82"/>
      <c r="Q321" s="82"/>
      <c r="R321" s="82"/>
      <c r="S321" s="82"/>
      <c r="T321" s="82"/>
      <c r="U321" s="82"/>
      <c r="V321" s="82"/>
      <c r="W321" s="82"/>
      <c r="X321" s="82"/>
      <c r="Y321" s="82"/>
      <c r="Z321" s="82"/>
      <c r="AA321" s="82"/>
      <c r="AB321" s="82"/>
      <c r="AC321" s="82"/>
      <c r="AD321" s="82"/>
      <c r="AE321" s="82"/>
      <c r="AF321" s="82"/>
      <c r="AG321" s="82"/>
      <c r="AH321" s="82"/>
      <c r="AI321" s="82"/>
      <c r="AJ321" s="82"/>
      <c r="AK321" s="82"/>
      <c r="AL321" s="82"/>
      <c r="AM321" s="82"/>
      <c r="AN321" s="82"/>
    </row>
    <row r="322" spans="2:40" x14ac:dyDescent="0.2">
      <c r="B322" s="82"/>
      <c r="C322" s="82"/>
      <c r="D322" s="82"/>
      <c r="E322" s="82"/>
      <c r="F322" s="82"/>
      <c r="G322" s="82"/>
      <c r="H322" s="118"/>
      <c r="I322" s="82"/>
      <c r="J322" s="82"/>
      <c r="K322" s="82"/>
      <c r="L322" s="118"/>
      <c r="M322" s="82"/>
      <c r="N322" s="82"/>
      <c r="O322" s="82"/>
      <c r="P322" s="82"/>
      <c r="Q322" s="82"/>
      <c r="R322" s="82"/>
      <c r="S322" s="82"/>
      <c r="T322" s="82"/>
      <c r="U322" s="82"/>
      <c r="V322" s="82"/>
      <c r="W322" s="82"/>
      <c r="X322" s="82"/>
      <c r="Y322" s="82"/>
      <c r="Z322" s="82"/>
      <c r="AA322" s="82"/>
      <c r="AB322" s="82"/>
      <c r="AC322" s="82"/>
      <c r="AD322" s="82"/>
      <c r="AE322" s="82"/>
      <c r="AF322" s="82"/>
      <c r="AG322" s="82"/>
      <c r="AH322" s="82"/>
      <c r="AI322" s="82"/>
      <c r="AJ322" s="82"/>
      <c r="AK322" s="82"/>
      <c r="AL322" s="82"/>
      <c r="AM322" s="82"/>
      <c r="AN322" s="82"/>
    </row>
    <row r="323" spans="2:40" x14ac:dyDescent="0.2">
      <c r="B323" s="82"/>
      <c r="C323" s="82"/>
      <c r="D323" s="82"/>
      <c r="E323" s="82"/>
      <c r="F323" s="82"/>
      <c r="G323" s="82"/>
      <c r="H323" s="118"/>
      <c r="I323" s="82"/>
      <c r="J323" s="82"/>
      <c r="K323" s="82"/>
      <c r="L323" s="118"/>
      <c r="M323" s="82"/>
      <c r="N323" s="82"/>
      <c r="O323" s="82"/>
      <c r="P323" s="82"/>
      <c r="Q323" s="82"/>
      <c r="R323" s="82"/>
      <c r="S323" s="82"/>
      <c r="T323" s="82"/>
      <c r="U323" s="82"/>
      <c r="V323" s="82"/>
      <c r="W323" s="82"/>
      <c r="X323" s="82"/>
      <c r="Y323" s="82"/>
      <c r="Z323" s="82"/>
      <c r="AA323" s="82"/>
      <c r="AB323" s="82"/>
      <c r="AC323" s="82"/>
      <c r="AD323" s="82"/>
      <c r="AE323" s="82"/>
      <c r="AF323" s="82"/>
      <c r="AG323" s="82"/>
      <c r="AH323" s="82"/>
      <c r="AI323" s="82"/>
      <c r="AJ323" s="82"/>
      <c r="AK323" s="82"/>
      <c r="AL323" s="82"/>
      <c r="AM323" s="82"/>
      <c r="AN323" s="82"/>
    </row>
    <row r="324" spans="2:40" x14ac:dyDescent="0.2">
      <c r="B324" s="82"/>
      <c r="C324" s="82"/>
      <c r="D324" s="82"/>
      <c r="E324" s="82"/>
      <c r="F324" s="82"/>
      <c r="G324" s="82"/>
      <c r="H324" s="118"/>
      <c r="I324" s="82"/>
      <c r="J324" s="82"/>
      <c r="K324" s="82"/>
      <c r="L324" s="118"/>
      <c r="M324" s="82"/>
      <c r="N324" s="82"/>
      <c r="O324" s="82"/>
      <c r="P324" s="82"/>
      <c r="Q324" s="82"/>
      <c r="R324" s="82"/>
      <c r="S324" s="82"/>
      <c r="T324" s="82"/>
      <c r="U324" s="82"/>
      <c r="V324" s="82"/>
      <c r="W324" s="82"/>
      <c r="X324" s="82"/>
      <c r="Y324" s="82"/>
      <c r="Z324" s="82"/>
      <c r="AA324" s="82"/>
      <c r="AB324" s="82"/>
      <c r="AC324" s="82"/>
      <c r="AD324" s="82"/>
      <c r="AE324" s="82"/>
      <c r="AF324" s="82"/>
      <c r="AG324" s="82"/>
      <c r="AH324" s="82"/>
      <c r="AI324" s="82"/>
      <c r="AJ324" s="82"/>
      <c r="AK324" s="82"/>
      <c r="AL324" s="82"/>
      <c r="AM324" s="82"/>
      <c r="AN324" s="82"/>
    </row>
    <row r="325" spans="2:40" x14ac:dyDescent="0.2">
      <c r="B325" s="82"/>
      <c r="C325" s="82"/>
      <c r="D325" s="82"/>
      <c r="E325" s="82"/>
      <c r="F325" s="82"/>
      <c r="G325" s="82"/>
      <c r="H325" s="118"/>
      <c r="I325" s="82"/>
      <c r="J325" s="82"/>
      <c r="K325" s="82"/>
      <c r="L325" s="118"/>
      <c r="M325" s="82"/>
      <c r="N325" s="82"/>
      <c r="O325" s="82"/>
      <c r="P325" s="82"/>
      <c r="Q325" s="82"/>
      <c r="R325" s="82"/>
      <c r="S325" s="82"/>
      <c r="T325" s="82"/>
      <c r="U325" s="82"/>
      <c r="V325" s="82"/>
      <c r="W325" s="82"/>
      <c r="X325" s="82"/>
      <c r="Y325" s="82"/>
      <c r="Z325" s="82"/>
      <c r="AA325" s="82"/>
      <c r="AB325" s="82"/>
      <c r="AC325" s="82"/>
      <c r="AD325" s="82"/>
      <c r="AE325" s="82"/>
      <c r="AF325" s="82"/>
      <c r="AG325" s="82"/>
      <c r="AH325" s="82"/>
      <c r="AI325" s="82"/>
      <c r="AJ325" s="82"/>
      <c r="AK325" s="82"/>
      <c r="AL325" s="82"/>
      <c r="AM325" s="82"/>
      <c r="AN325" s="82"/>
    </row>
    <row r="326" spans="2:40" x14ac:dyDescent="0.2">
      <c r="B326" s="82"/>
      <c r="C326" s="82"/>
      <c r="D326" s="82"/>
      <c r="E326" s="82"/>
      <c r="F326" s="82"/>
      <c r="G326" s="82"/>
      <c r="H326" s="118"/>
      <c r="I326" s="82"/>
      <c r="J326" s="82"/>
      <c r="K326" s="82"/>
      <c r="L326" s="118"/>
      <c r="M326" s="82"/>
      <c r="N326" s="82"/>
      <c r="O326" s="82"/>
      <c r="P326" s="82"/>
      <c r="Q326" s="82"/>
      <c r="R326" s="82"/>
      <c r="S326" s="82"/>
      <c r="T326" s="82"/>
      <c r="U326" s="82"/>
      <c r="V326" s="82"/>
      <c r="W326" s="82"/>
      <c r="X326" s="82"/>
      <c r="Y326" s="82"/>
      <c r="Z326" s="82"/>
      <c r="AA326" s="82"/>
      <c r="AB326" s="82"/>
      <c r="AC326" s="82"/>
      <c r="AD326" s="82"/>
      <c r="AE326" s="82"/>
      <c r="AF326" s="82"/>
      <c r="AG326" s="82"/>
      <c r="AH326" s="82"/>
      <c r="AI326" s="82"/>
      <c r="AJ326" s="82"/>
      <c r="AK326" s="82"/>
      <c r="AL326" s="82"/>
      <c r="AM326" s="82"/>
      <c r="AN326" s="82"/>
    </row>
    <row r="327" spans="2:40" x14ac:dyDescent="0.2">
      <c r="B327" s="82"/>
      <c r="C327" s="82"/>
      <c r="D327" s="82"/>
      <c r="E327" s="82"/>
      <c r="F327" s="82"/>
      <c r="G327" s="82"/>
      <c r="H327" s="118"/>
      <c r="I327" s="82"/>
      <c r="J327" s="82"/>
      <c r="K327" s="82"/>
      <c r="L327" s="118"/>
      <c r="M327" s="82"/>
      <c r="N327" s="82"/>
      <c r="O327" s="82"/>
      <c r="P327" s="82"/>
      <c r="Q327" s="82"/>
      <c r="R327" s="82"/>
      <c r="S327" s="82"/>
      <c r="T327" s="82"/>
      <c r="U327" s="82"/>
      <c r="V327" s="82"/>
      <c r="W327" s="82"/>
      <c r="X327" s="82"/>
      <c r="Y327" s="82"/>
      <c r="Z327" s="82"/>
      <c r="AA327" s="82"/>
      <c r="AB327" s="82"/>
      <c r="AC327" s="82"/>
      <c r="AD327" s="82"/>
      <c r="AE327" s="82"/>
      <c r="AF327" s="82"/>
      <c r="AG327" s="82"/>
      <c r="AH327" s="82"/>
      <c r="AI327" s="82"/>
      <c r="AJ327" s="82"/>
      <c r="AK327" s="82"/>
      <c r="AL327" s="82"/>
      <c r="AM327" s="82"/>
      <c r="AN327" s="82"/>
    </row>
    <row r="328" spans="2:40" x14ac:dyDescent="0.2">
      <c r="B328" s="82"/>
      <c r="C328" s="82"/>
      <c r="D328" s="82"/>
      <c r="E328" s="82"/>
      <c r="F328" s="82"/>
      <c r="G328" s="82"/>
      <c r="H328" s="118"/>
      <c r="I328" s="82"/>
      <c r="J328" s="82"/>
      <c r="K328" s="82"/>
      <c r="L328" s="118"/>
      <c r="M328" s="82"/>
      <c r="N328" s="82"/>
      <c r="O328" s="82"/>
      <c r="P328" s="82"/>
      <c r="Q328" s="82"/>
      <c r="R328" s="82"/>
      <c r="S328" s="82"/>
      <c r="T328" s="82"/>
      <c r="U328" s="82"/>
      <c r="V328" s="82"/>
      <c r="W328" s="82"/>
      <c r="X328" s="82"/>
      <c r="Y328" s="82"/>
      <c r="Z328" s="82"/>
      <c r="AA328" s="82"/>
      <c r="AB328" s="82"/>
      <c r="AC328" s="82"/>
      <c r="AD328" s="82"/>
      <c r="AE328" s="82"/>
      <c r="AF328" s="82"/>
      <c r="AG328" s="82"/>
      <c r="AH328" s="82"/>
      <c r="AI328" s="82"/>
      <c r="AJ328" s="82"/>
      <c r="AK328" s="82"/>
      <c r="AL328" s="82"/>
      <c r="AM328" s="82"/>
      <c r="AN328" s="82"/>
    </row>
    <row r="329" spans="2:40" x14ac:dyDescent="0.2">
      <c r="B329" s="82"/>
      <c r="C329" s="82"/>
      <c r="D329" s="82"/>
      <c r="E329" s="82"/>
      <c r="F329" s="82"/>
      <c r="G329" s="82"/>
      <c r="H329" s="118"/>
      <c r="I329" s="82"/>
      <c r="J329" s="82"/>
      <c r="K329" s="82"/>
      <c r="L329" s="118"/>
      <c r="M329" s="82"/>
      <c r="N329" s="82"/>
      <c r="O329" s="82"/>
      <c r="P329" s="82"/>
      <c r="Q329" s="82"/>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row>
    <row r="330" spans="2:40" x14ac:dyDescent="0.2">
      <c r="B330" s="82"/>
      <c r="C330" s="82"/>
      <c r="D330" s="82"/>
      <c r="E330" s="82"/>
      <c r="F330" s="82"/>
      <c r="G330" s="82"/>
      <c r="H330" s="118"/>
      <c r="I330" s="82"/>
      <c r="J330" s="82"/>
      <c r="K330" s="82"/>
      <c r="L330" s="118"/>
      <c r="M330" s="82"/>
      <c r="N330" s="82"/>
      <c r="O330" s="82"/>
      <c r="P330" s="82"/>
      <c r="Q330" s="82"/>
      <c r="R330" s="82"/>
      <c r="S330" s="82"/>
      <c r="T330" s="82"/>
      <c r="U330" s="82"/>
      <c r="V330" s="82"/>
      <c r="W330" s="82"/>
      <c r="X330" s="82"/>
      <c r="Y330" s="82"/>
      <c r="Z330" s="82"/>
      <c r="AA330" s="82"/>
      <c r="AB330" s="82"/>
      <c r="AC330" s="82"/>
      <c r="AD330" s="82"/>
      <c r="AE330" s="82"/>
      <c r="AF330" s="82"/>
      <c r="AG330" s="82"/>
      <c r="AH330" s="82"/>
      <c r="AI330" s="82"/>
      <c r="AJ330" s="82"/>
      <c r="AK330" s="82"/>
      <c r="AL330" s="82"/>
      <c r="AM330" s="82"/>
      <c r="AN330" s="82"/>
    </row>
    <row r="331" spans="2:40" x14ac:dyDescent="0.2">
      <c r="B331" s="82"/>
      <c r="C331" s="82"/>
      <c r="D331" s="82"/>
      <c r="E331" s="82"/>
      <c r="F331" s="82"/>
      <c r="G331" s="82"/>
      <c r="H331" s="118"/>
      <c r="I331" s="82"/>
      <c r="J331" s="82"/>
      <c r="K331" s="82"/>
      <c r="L331" s="118"/>
      <c r="M331" s="82"/>
      <c r="N331" s="82"/>
      <c r="O331" s="82"/>
      <c r="P331" s="82"/>
      <c r="Q331" s="82"/>
      <c r="R331" s="82"/>
      <c r="S331" s="82"/>
      <c r="T331" s="82"/>
      <c r="U331" s="82"/>
      <c r="V331" s="82"/>
      <c r="W331" s="82"/>
      <c r="X331" s="82"/>
      <c r="Y331" s="82"/>
      <c r="Z331" s="82"/>
      <c r="AA331" s="82"/>
      <c r="AB331" s="82"/>
      <c r="AC331" s="82"/>
      <c r="AD331" s="82"/>
      <c r="AE331" s="82"/>
      <c r="AF331" s="82"/>
      <c r="AG331" s="82"/>
      <c r="AH331" s="82"/>
      <c r="AI331" s="82"/>
      <c r="AJ331" s="82"/>
      <c r="AK331" s="82"/>
      <c r="AL331" s="82"/>
      <c r="AM331" s="82"/>
      <c r="AN331" s="82"/>
    </row>
    <row r="332" spans="2:40" x14ac:dyDescent="0.2">
      <c r="B332" s="82"/>
      <c r="C332" s="82"/>
      <c r="D332" s="82"/>
      <c r="E332" s="82"/>
      <c r="F332" s="82"/>
      <c r="G332" s="82"/>
      <c r="H332" s="118"/>
      <c r="I332" s="82"/>
      <c r="J332" s="82"/>
      <c r="K332" s="82"/>
      <c r="L332" s="118"/>
      <c r="M332" s="82"/>
      <c r="N332" s="82"/>
      <c r="O332" s="82"/>
      <c r="P332" s="82"/>
      <c r="Q332" s="82"/>
      <c r="R332" s="82"/>
      <c r="S332" s="82"/>
      <c r="T332" s="82"/>
      <c r="U332" s="82"/>
      <c r="V332" s="82"/>
      <c r="W332" s="82"/>
      <c r="X332" s="82"/>
      <c r="Y332" s="82"/>
      <c r="Z332" s="82"/>
      <c r="AA332" s="82"/>
      <c r="AB332" s="82"/>
      <c r="AC332" s="82"/>
      <c r="AD332" s="82"/>
      <c r="AE332" s="82"/>
      <c r="AF332" s="82"/>
      <c r="AG332" s="82"/>
      <c r="AH332" s="82"/>
      <c r="AI332" s="82"/>
      <c r="AJ332" s="82"/>
      <c r="AK332" s="82"/>
      <c r="AL332" s="82"/>
      <c r="AM332" s="82"/>
      <c r="AN332" s="82"/>
    </row>
    <row r="333" spans="2:40" x14ac:dyDescent="0.2">
      <c r="B333" s="82"/>
      <c r="C333" s="82"/>
      <c r="D333" s="82"/>
      <c r="E333" s="82"/>
      <c r="F333" s="82"/>
      <c r="G333" s="82"/>
      <c r="H333" s="118"/>
      <c r="I333" s="82"/>
      <c r="J333" s="82"/>
      <c r="K333" s="82"/>
      <c r="L333" s="118"/>
      <c r="M333" s="82"/>
      <c r="N333" s="82"/>
      <c r="O333" s="82"/>
      <c r="P333" s="82"/>
      <c r="Q333" s="82"/>
      <c r="R333" s="82"/>
      <c r="S333" s="82"/>
      <c r="T333" s="82"/>
      <c r="U333" s="82"/>
      <c r="V333" s="82"/>
      <c r="W333" s="82"/>
      <c r="X333" s="82"/>
      <c r="Y333" s="82"/>
      <c r="Z333" s="82"/>
      <c r="AA333" s="82"/>
      <c r="AB333" s="82"/>
      <c r="AC333" s="82"/>
      <c r="AD333" s="82"/>
      <c r="AE333" s="82"/>
      <c r="AF333" s="82"/>
      <c r="AG333" s="82"/>
      <c r="AH333" s="82"/>
      <c r="AI333" s="82"/>
      <c r="AJ333" s="82"/>
      <c r="AK333" s="82"/>
      <c r="AL333" s="82"/>
      <c r="AM333" s="82"/>
      <c r="AN333" s="82"/>
    </row>
    <row r="334" spans="2:40" x14ac:dyDescent="0.2">
      <c r="B334" s="82"/>
      <c r="C334" s="82"/>
      <c r="D334" s="82"/>
      <c r="E334" s="82"/>
      <c r="F334" s="82"/>
      <c r="G334" s="82"/>
      <c r="H334" s="118"/>
      <c r="I334" s="82"/>
      <c r="J334" s="82"/>
      <c r="K334" s="82"/>
      <c r="L334" s="118"/>
      <c r="M334" s="82"/>
      <c r="N334" s="82"/>
      <c r="O334" s="82"/>
      <c r="P334" s="82"/>
      <c r="Q334" s="82"/>
      <c r="R334" s="82"/>
      <c r="S334" s="82"/>
      <c r="T334" s="82"/>
      <c r="U334" s="82"/>
      <c r="V334" s="82"/>
      <c r="W334" s="82"/>
      <c r="X334" s="82"/>
      <c r="Y334" s="82"/>
      <c r="Z334" s="82"/>
      <c r="AA334" s="82"/>
      <c r="AB334" s="82"/>
      <c r="AC334" s="82"/>
      <c r="AD334" s="82"/>
      <c r="AE334" s="82"/>
      <c r="AF334" s="82"/>
      <c r="AG334" s="82"/>
      <c r="AH334" s="82"/>
      <c r="AI334" s="82"/>
      <c r="AJ334" s="82"/>
      <c r="AK334" s="82"/>
      <c r="AL334" s="82"/>
      <c r="AM334" s="82"/>
      <c r="AN334" s="82"/>
    </row>
    <row r="335" spans="2:40" x14ac:dyDescent="0.2">
      <c r="B335" s="82"/>
      <c r="C335" s="82"/>
      <c r="D335" s="82"/>
      <c r="E335" s="82"/>
      <c r="F335" s="82"/>
      <c r="G335" s="82"/>
      <c r="H335" s="118"/>
      <c r="I335" s="82"/>
      <c r="J335" s="82"/>
      <c r="K335" s="82"/>
      <c r="L335" s="118"/>
      <c r="M335" s="82"/>
      <c r="N335" s="82"/>
      <c r="O335" s="82"/>
      <c r="P335" s="82"/>
      <c r="Q335" s="82"/>
      <c r="R335" s="82"/>
      <c r="S335" s="82"/>
      <c r="T335" s="82"/>
      <c r="U335" s="82"/>
      <c r="V335" s="82"/>
      <c r="W335" s="82"/>
      <c r="X335" s="82"/>
      <c r="Y335" s="82"/>
      <c r="Z335" s="82"/>
      <c r="AA335" s="82"/>
      <c r="AB335" s="82"/>
      <c r="AC335" s="82"/>
      <c r="AD335" s="82"/>
      <c r="AE335" s="82"/>
      <c r="AF335" s="82"/>
      <c r="AG335" s="82"/>
      <c r="AH335" s="82"/>
      <c r="AI335" s="82"/>
      <c r="AJ335" s="82"/>
      <c r="AK335" s="82"/>
      <c r="AL335" s="82"/>
      <c r="AM335" s="82"/>
      <c r="AN335" s="82"/>
    </row>
    <row r="336" spans="2:40" x14ac:dyDescent="0.2">
      <c r="B336" s="82"/>
      <c r="C336" s="82"/>
      <c r="D336" s="82"/>
      <c r="E336" s="82"/>
      <c r="F336" s="82"/>
      <c r="G336" s="82"/>
      <c r="H336" s="118"/>
      <c r="I336" s="82"/>
      <c r="J336" s="82"/>
      <c r="K336" s="82"/>
      <c r="L336" s="118"/>
      <c r="M336" s="82"/>
      <c r="N336" s="82"/>
      <c r="O336" s="82"/>
      <c r="P336" s="82"/>
      <c r="Q336" s="82"/>
      <c r="R336" s="82"/>
      <c r="S336" s="82"/>
      <c r="T336" s="82"/>
      <c r="U336" s="82"/>
      <c r="V336" s="82"/>
      <c r="W336" s="82"/>
      <c r="X336" s="82"/>
      <c r="Y336" s="82"/>
      <c r="Z336" s="82"/>
      <c r="AA336" s="82"/>
      <c r="AB336" s="82"/>
      <c r="AC336" s="82"/>
      <c r="AD336" s="82"/>
      <c r="AE336" s="82"/>
      <c r="AF336" s="82"/>
      <c r="AG336" s="82"/>
      <c r="AH336" s="82"/>
      <c r="AI336" s="82"/>
      <c r="AJ336" s="82"/>
      <c r="AK336" s="82"/>
      <c r="AL336" s="82"/>
      <c r="AM336" s="82"/>
      <c r="AN336" s="82"/>
    </row>
    <row r="337" spans="2:40" x14ac:dyDescent="0.2">
      <c r="B337" s="82"/>
      <c r="C337" s="82"/>
      <c r="D337" s="82"/>
      <c r="E337" s="82"/>
      <c r="F337" s="82"/>
      <c r="G337" s="82"/>
      <c r="H337" s="118"/>
      <c r="I337" s="82"/>
      <c r="J337" s="82"/>
      <c r="K337" s="82"/>
      <c r="L337" s="118"/>
      <c r="M337" s="82"/>
      <c r="N337" s="82"/>
      <c r="O337" s="82"/>
      <c r="P337" s="82"/>
      <c r="Q337" s="82"/>
      <c r="R337" s="82"/>
      <c r="S337" s="82"/>
      <c r="T337" s="82"/>
      <c r="U337" s="82"/>
      <c r="V337" s="82"/>
      <c r="W337" s="82"/>
      <c r="X337" s="82"/>
      <c r="Y337" s="82"/>
      <c r="Z337" s="82"/>
      <c r="AA337" s="82"/>
      <c r="AB337" s="82"/>
      <c r="AC337" s="82"/>
      <c r="AD337" s="82"/>
      <c r="AE337" s="82"/>
      <c r="AF337" s="82"/>
      <c r="AG337" s="82"/>
      <c r="AH337" s="82"/>
      <c r="AI337" s="82"/>
      <c r="AJ337" s="82"/>
      <c r="AK337" s="82"/>
      <c r="AL337" s="82"/>
      <c r="AM337" s="82"/>
      <c r="AN337" s="82"/>
    </row>
    <row r="338" spans="2:40" x14ac:dyDescent="0.2">
      <c r="B338" s="82"/>
      <c r="C338" s="82"/>
      <c r="D338" s="82"/>
      <c r="E338" s="82"/>
      <c r="F338" s="82"/>
      <c r="G338" s="82"/>
      <c r="H338" s="118"/>
      <c r="I338" s="82"/>
      <c r="J338" s="82"/>
      <c r="K338" s="82"/>
      <c r="L338" s="118"/>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row>
    <row r="339" spans="2:40" x14ac:dyDescent="0.2">
      <c r="B339" s="82"/>
      <c r="C339" s="82"/>
      <c r="D339" s="82"/>
      <c r="E339" s="82"/>
      <c r="F339" s="82"/>
      <c r="G339" s="82"/>
      <c r="H339" s="118"/>
      <c r="I339" s="82"/>
      <c r="J339" s="82"/>
      <c r="K339" s="82"/>
      <c r="L339" s="118"/>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row>
    <row r="340" spans="2:40" x14ac:dyDescent="0.2">
      <c r="B340" s="82"/>
      <c r="C340" s="82"/>
      <c r="D340" s="82"/>
      <c r="E340" s="82"/>
      <c r="F340" s="82"/>
      <c r="G340" s="82"/>
      <c r="H340" s="118"/>
      <c r="I340" s="82"/>
      <c r="J340" s="82"/>
      <c r="K340" s="82"/>
      <c r="L340" s="118"/>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row>
    <row r="341" spans="2:40" x14ac:dyDescent="0.2">
      <c r="B341" s="82"/>
      <c r="C341" s="82"/>
      <c r="D341" s="82"/>
      <c r="E341" s="82"/>
      <c r="F341" s="82"/>
      <c r="G341" s="82"/>
      <c r="H341" s="118"/>
      <c r="I341" s="82"/>
      <c r="J341" s="82"/>
      <c r="K341" s="82"/>
      <c r="L341" s="118"/>
      <c r="M341" s="82"/>
      <c r="N341" s="82"/>
      <c r="O341" s="82"/>
      <c r="P341" s="82"/>
      <c r="Q341" s="82"/>
      <c r="R341" s="82"/>
      <c r="S341" s="82"/>
      <c r="T341" s="82"/>
      <c r="U341" s="82"/>
      <c r="V341" s="82"/>
      <c r="W341" s="82"/>
      <c r="X341" s="82"/>
      <c r="Y341" s="82"/>
      <c r="Z341" s="82"/>
      <c r="AA341" s="82"/>
      <c r="AB341" s="82"/>
      <c r="AC341" s="82"/>
      <c r="AD341" s="82"/>
      <c r="AE341" s="82"/>
      <c r="AF341" s="82"/>
      <c r="AG341" s="82"/>
      <c r="AH341" s="82"/>
      <c r="AI341" s="82"/>
      <c r="AJ341" s="82"/>
      <c r="AK341" s="82"/>
      <c r="AL341" s="82"/>
      <c r="AM341" s="82"/>
      <c r="AN341" s="82"/>
    </row>
    <row r="342" spans="2:40" x14ac:dyDescent="0.2">
      <c r="B342" s="82"/>
      <c r="C342" s="82"/>
      <c r="D342" s="82"/>
      <c r="E342" s="82"/>
      <c r="F342" s="82"/>
      <c r="G342" s="82"/>
      <c r="H342" s="118"/>
      <c r="I342" s="82"/>
      <c r="J342" s="82"/>
      <c r="K342" s="82"/>
      <c r="L342" s="118"/>
      <c r="M342" s="82"/>
      <c r="N342" s="82"/>
      <c r="O342" s="82"/>
      <c r="P342" s="82"/>
      <c r="Q342" s="82"/>
      <c r="R342" s="82"/>
      <c r="S342" s="82"/>
      <c r="T342" s="82"/>
      <c r="U342" s="82"/>
      <c r="V342" s="82"/>
      <c r="W342" s="82"/>
      <c r="X342" s="82"/>
      <c r="Y342" s="82"/>
      <c r="Z342" s="82"/>
      <c r="AA342" s="82"/>
      <c r="AB342" s="82"/>
      <c r="AC342" s="82"/>
      <c r="AD342" s="82"/>
      <c r="AE342" s="82"/>
      <c r="AF342" s="82"/>
      <c r="AG342" s="82"/>
      <c r="AH342" s="82"/>
      <c r="AI342" s="82"/>
      <c r="AJ342" s="82"/>
      <c r="AK342" s="82"/>
      <c r="AL342" s="82"/>
      <c r="AM342" s="82"/>
      <c r="AN342" s="82"/>
    </row>
    <row r="343" spans="2:40" x14ac:dyDescent="0.2">
      <c r="B343" s="82"/>
      <c r="C343" s="82"/>
      <c r="D343" s="82"/>
      <c r="E343" s="82"/>
      <c r="F343" s="82"/>
      <c r="G343" s="82"/>
      <c r="H343" s="118"/>
      <c r="I343" s="82"/>
      <c r="J343" s="82"/>
      <c r="K343" s="82"/>
      <c r="L343" s="118"/>
      <c r="M343" s="82"/>
      <c r="N343" s="82"/>
      <c r="O343" s="82"/>
      <c r="P343" s="82"/>
      <c r="Q343" s="82"/>
      <c r="R343" s="82"/>
      <c r="S343" s="82"/>
      <c r="T343" s="82"/>
      <c r="U343" s="82"/>
      <c r="V343" s="82"/>
      <c r="W343" s="82"/>
      <c r="X343" s="82"/>
      <c r="Y343" s="82"/>
      <c r="Z343" s="82"/>
      <c r="AA343" s="82"/>
      <c r="AB343" s="82"/>
      <c r="AC343" s="82"/>
      <c r="AD343" s="82"/>
      <c r="AE343" s="82"/>
      <c r="AF343" s="82"/>
      <c r="AG343" s="82"/>
      <c r="AH343" s="82"/>
      <c r="AI343" s="82"/>
      <c r="AJ343" s="82"/>
      <c r="AK343" s="82"/>
      <c r="AL343" s="82"/>
      <c r="AM343" s="82"/>
      <c r="AN343" s="82"/>
    </row>
    <row r="344" spans="2:40" x14ac:dyDescent="0.2">
      <c r="B344" s="82"/>
      <c r="C344" s="82"/>
      <c r="D344" s="82"/>
      <c r="E344" s="82"/>
      <c r="F344" s="82"/>
      <c r="G344" s="82"/>
      <c r="H344" s="118"/>
      <c r="I344" s="82"/>
      <c r="J344" s="82"/>
      <c r="K344" s="82"/>
      <c r="L344" s="118"/>
      <c r="M344" s="82"/>
      <c r="N344" s="82"/>
      <c r="O344" s="82"/>
      <c r="P344" s="82"/>
      <c r="Q344" s="82"/>
      <c r="R344" s="82"/>
      <c r="S344" s="82"/>
      <c r="T344" s="82"/>
      <c r="U344" s="82"/>
      <c r="V344" s="82"/>
      <c r="W344" s="82"/>
      <c r="X344" s="82"/>
      <c r="Y344" s="82"/>
      <c r="Z344" s="82"/>
      <c r="AA344" s="82"/>
      <c r="AB344" s="82"/>
      <c r="AC344" s="82"/>
      <c r="AD344" s="82"/>
      <c r="AE344" s="82"/>
      <c r="AF344" s="82"/>
      <c r="AG344" s="82"/>
      <c r="AH344" s="82"/>
      <c r="AI344" s="82"/>
      <c r="AJ344" s="82"/>
      <c r="AK344" s="82"/>
      <c r="AL344" s="82"/>
      <c r="AM344" s="82"/>
      <c r="AN344" s="82"/>
    </row>
    <row r="345" spans="2:40" x14ac:dyDescent="0.2">
      <c r="B345" s="82"/>
      <c r="C345" s="82"/>
      <c r="D345" s="82"/>
      <c r="E345" s="82"/>
      <c r="F345" s="82"/>
      <c r="G345" s="82"/>
      <c r="H345" s="118"/>
      <c r="I345" s="82"/>
      <c r="J345" s="82"/>
      <c r="K345" s="82"/>
      <c r="L345" s="118"/>
      <c r="M345" s="82"/>
      <c r="N345" s="82"/>
      <c r="O345" s="82"/>
      <c r="P345" s="82"/>
      <c r="Q345" s="82"/>
      <c r="R345" s="82"/>
      <c r="S345" s="82"/>
      <c r="T345" s="82"/>
      <c r="U345" s="82"/>
      <c r="V345" s="82"/>
      <c r="W345" s="82"/>
      <c r="X345" s="82"/>
      <c r="Y345" s="82"/>
      <c r="Z345" s="82"/>
      <c r="AA345" s="82"/>
      <c r="AB345" s="82"/>
      <c r="AC345" s="82"/>
      <c r="AD345" s="82"/>
      <c r="AE345" s="82"/>
      <c r="AF345" s="82"/>
      <c r="AG345" s="82"/>
      <c r="AH345" s="82"/>
      <c r="AI345" s="82"/>
      <c r="AJ345" s="82"/>
      <c r="AK345" s="82"/>
      <c r="AL345" s="82"/>
      <c r="AM345" s="82"/>
      <c r="AN345" s="82"/>
    </row>
    <row r="346" spans="2:40" x14ac:dyDescent="0.2">
      <c r="B346" s="82"/>
      <c r="C346" s="82"/>
      <c r="D346" s="82"/>
      <c r="E346" s="82"/>
      <c r="F346" s="82"/>
      <c r="G346" s="82"/>
      <c r="H346" s="118"/>
      <c r="I346" s="82"/>
      <c r="J346" s="82"/>
      <c r="K346" s="82"/>
      <c r="L346" s="118"/>
      <c r="M346" s="82"/>
      <c r="N346" s="82"/>
      <c r="O346" s="82"/>
      <c r="P346" s="82"/>
      <c r="Q346" s="82"/>
      <c r="R346" s="82"/>
      <c r="S346" s="82"/>
      <c r="T346" s="82"/>
      <c r="U346" s="82"/>
      <c r="V346" s="82"/>
      <c r="W346" s="82"/>
      <c r="X346" s="82"/>
      <c r="Y346" s="82"/>
      <c r="Z346" s="82"/>
      <c r="AA346" s="82"/>
      <c r="AB346" s="82"/>
      <c r="AC346" s="82"/>
      <c r="AD346" s="82"/>
      <c r="AE346" s="82"/>
      <c r="AF346" s="82"/>
      <c r="AG346" s="82"/>
      <c r="AH346" s="82"/>
      <c r="AI346" s="82"/>
      <c r="AJ346" s="82"/>
      <c r="AK346" s="82"/>
      <c r="AL346" s="82"/>
      <c r="AM346" s="82"/>
      <c r="AN346" s="82"/>
    </row>
    <row r="347" spans="2:40" x14ac:dyDescent="0.2">
      <c r="B347" s="82"/>
      <c r="C347" s="82"/>
      <c r="D347" s="82"/>
      <c r="E347" s="82"/>
      <c r="F347" s="82"/>
      <c r="G347" s="82"/>
      <c r="H347" s="118"/>
      <c r="I347" s="82"/>
      <c r="J347" s="82"/>
      <c r="K347" s="82"/>
      <c r="L347" s="118"/>
      <c r="M347" s="82"/>
      <c r="N347" s="82"/>
      <c r="O347" s="82"/>
      <c r="P347" s="82"/>
      <c r="Q347" s="82"/>
      <c r="R347" s="82"/>
      <c r="S347" s="82"/>
      <c r="T347" s="82"/>
      <c r="U347" s="82"/>
      <c r="V347" s="82"/>
      <c r="W347" s="82"/>
      <c r="X347" s="82"/>
      <c r="Y347" s="82"/>
      <c r="Z347" s="82"/>
      <c r="AA347" s="82"/>
      <c r="AB347" s="82"/>
      <c r="AC347" s="82"/>
      <c r="AD347" s="82"/>
      <c r="AE347" s="82"/>
      <c r="AF347" s="82"/>
      <c r="AG347" s="82"/>
      <c r="AH347" s="82"/>
      <c r="AI347" s="82"/>
      <c r="AJ347" s="82"/>
      <c r="AK347" s="82"/>
      <c r="AL347" s="82"/>
      <c r="AM347" s="82"/>
      <c r="AN347" s="82"/>
    </row>
    <row r="348" spans="2:40" x14ac:dyDescent="0.2">
      <c r="B348" s="82"/>
      <c r="C348" s="82"/>
      <c r="D348" s="82"/>
      <c r="E348" s="82"/>
      <c r="F348" s="82"/>
      <c r="G348" s="82"/>
      <c r="H348" s="118"/>
      <c r="I348" s="82"/>
      <c r="J348" s="82"/>
      <c r="K348" s="82"/>
      <c r="L348" s="118"/>
      <c r="M348" s="82"/>
      <c r="N348" s="82"/>
      <c r="O348" s="82"/>
      <c r="P348" s="82"/>
      <c r="Q348" s="82"/>
      <c r="R348" s="82"/>
      <c r="S348" s="82"/>
      <c r="T348" s="82"/>
      <c r="U348" s="82"/>
      <c r="V348" s="82"/>
      <c r="W348" s="82"/>
      <c r="X348" s="82"/>
      <c r="Y348" s="82"/>
      <c r="Z348" s="82"/>
      <c r="AA348" s="82"/>
      <c r="AB348" s="82"/>
      <c r="AC348" s="82"/>
      <c r="AD348" s="82"/>
      <c r="AE348" s="82"/>
      <c r="AF348" s="82"/>
      <c r="AG348" s="82"/>
      <c r="AH348" s="82"/>
      <c r="AI348" s="82"/>
      <c r="AJ348" s="82"/>
      <c r="AK348" s="82"/>
      <c r="AL348" s="82"/>
      <c r="AM348" s="82"/>
      <c r="AN348" s="82"/>
    </row>
    <row r="349" spans="2:40" x14ac:dyDescent="0.2">
      <c r="B349" s="82"/>
      <c r="C349" s="82"/>
      <c r="D349" s="82"/>
      <c r="E349" s="82"/>
      <c r="F349" s="82"/>
      <c r="G349" s="82"/>
      <c r="H349" s="118"/>
      <c r="I349" s="82"/>
      <c r="J349" s="82"/>
      <c r="K349" s="82"/>
      <c r="L349" s="118"/>
      <c r="M349" s="82"/>
      <c r="N349" s="82"/>
      <c r="O349" s="82"/>
      <c r="P349" s="82"/>
      <c r="Q349" s="82"/>
      <c r="R349" s="82"/>
      <c r="S349" s="82"/>
      <c r="T349" s="82"/>
      <c r="U349" s="82"/>
      <c r="V349" s="82"/>
      <c r="W349" s="82"/>
      <c r="X349" s="82"/>
      <c r="Y349" s="82"/>
      <c r="Z349" s="82"/>
      <c r="AA349" s="82"/>
      <c r="AB349" s="82"/>
      <c r="AC349" s="82"/>
      <c r="AD349" s="82"/>
      <c r="AE349" s="82"/>
      <c r="AF349" s="82"/>
      <c r="AG349" s="82"/>
      <c r="AH349" s="82"/>
      <c r="AI349" s="82"/>
      <c r="AJ349" s="82"/>
      <c r="AK349" s="82"/>
      <c r="AL349" s="82"/>
      <c r="AM349" s="82"/>
      <c r="AN349" s="82"/>
    </row>
    <row r="350" spans="2:40" x14ac:dyDescent="0.2">
      <c r="B350" s="82"/>
      <c r="C350" s="82"/>
      <c r="D350" s="82"/>
      <c r="E350" s="82"/>
      <c r="F350" s="82"/>
      <c r="G350" s="82"/>
      <c r="H350" s="118"/>
      <c r="I350" s="82"/>
      <c r="J350" s="82"/>
      <c r="K350" s="82"/>
      <c r="L350" s="118"/>
      <c r="M350" s="82"/>
      <c r="N350" s="82"/>
      <c r="O350" s="82"/>
      <c r="P350" s="82"/>
      <c r="Q350" s="82"/>
      <c r="R350" s="82"/>
      <c r="S350" s="82"/>
      <c r="T350" s="82"/>
      <c r="U350" s="82"/>
      <c r="V350" s="82"/>
      <c r="W350" s="82"/>
      <c r="X350" s="82"/>
      <c r="Y350" s="82"/>
      <c r="Z350" s="82"/>
      <c r="AA350" s="82"/>
      <c r="AB350" s="82"/>
      <c r="AC350" s="82"/>
      <c r="AD350" s="82"/>
      <c r="AE350" s="82"/>
      <c r="AF350" s="82"/>
      <c r="AG350" s="82"/>
      <c r="AH350" s="82"/>
      <c r="AI350" s="82"/>
      <c r="AJ350" s="82"/>
      <c r="AK350" s="82"/>
      <c r="AL350" s="82"/>
      <c r="AM350" s="82"/>
      <c r="AN350" s="82"/>
    </row>
    <row r="351" spans="2:40" x14ac:dyDescent="0.2">
      <c r="B351" s="82"/>
      <c r="C351" s="82"/>
      <c r="D351" s="82"/>
      <c r="E351" s="82"/>
      <c r="F351" s="82"/>
      <c r="G351" s="82"/>
      <c r="H351" s="118"/>
      <c r="I351" s="82"/>
      <c r="J351" s="82"/>
      <c r="K351" s="82"/>
      <c r="L351" s="118"/>
      <c r="M351" s="82"/>
      <c r="N351" s="82"/>
      <c r="O351" s="82"/>
      <c r="P351" s="82"/>
      <c r="Q351" s="82"/>
      <c r="R351" s="82"/>
      <c r="S351" s="82"/>
      <c r="T351" s="82"/>
      <c r="U351" s="82"/>
      <c r="V351" s="82"/>
      <c r="W351" s="82"/>
      <c r="X351" s="82"/>
      <c r="Y351" s="82"/>
      <c r="Z351" s="82"/>
      <c r="AA351" s="82"/>
      <c r="AB351" s="82"/>
      <c r="AC351" s="82"/>
      <c r="AD351" s="82"/>
      <c r="AE351" s="82"/>
      <c r="AF351" s="82"/>
      <c r="AG351" s="82"/>
      <c r="AH351" s="82"/>
      <c r="AI351" s="82"/>
      <c r="AJ351" s="82"/>
      <c r="AK351" s="82"/>
      <c r="AL351" s="82"/>
      <c r="AM351" s="82"/>
      <c r="AN351" s="82"/>
    </row>
    <row r="352" spans="2:40" x14ac:dyDescent="0.2">
      <c r="B352" s="82"/>
      <c r="C352" s="82"/>
      <c r="D352" s="82"/>
      <c r="E352" s="82"/>
      <c r="F352" s="82"/>
      <c r="G352" s="82"/>
      <c r="H352" s="118"/>
      <c r="I352" s="82"/>
      <c r="J352" s="82"/>
      <c r="K352" s="82"/>
      <c r="L352" s="118"/>
      <c r="M352" s="82"/>
      <c r="N352" s="82"/>
      <c r="O352" s="82"/>
      <c r="P352" s="82"/>
      <c r="Q352" s="82"/>
      <c r="R352" s="82"/>
      <c r="S352" s="82"/>
      <c r="T352" s="82"/>
      <c r="U352" s="82"/>
      <c r="V352" s="82"/>
      <c r="W352" s="82"/>
      <c r="X352" s="82"/>
      <c r="Y352" s="82"/>
      <c r="Z352" s="82"/>
      <c r="AA352" s="82"/>
      <c r="AB352" s="82"/>
      <c r="AC352" s="82"/>
      <c r="AD352" s="82"/>
      <c r="AE352" s="82"/>
      <c r="AF352" s="82"/>
      <c r="AG352" s="82"/>
      <c r="AH352" s="82"/>
      <c r="AI352" s="82"/>
      <c r="AJ352" s="82"/>
      <c r="AK352" s="82"/>
      <c r="AL352" s="82"/>
      <c r="AM352" s="82"/>
      <c r="AN352" s="82"/>
    </row>
    <row r="353" spans="2:40" x14ac:dyDescent="0.2">
      <c r="B353" s="82"/>
      <c r="C353" s="82"/>
      <c r="D353" s="82"/>
      <c r="E353" s="82"/>
      <c r="F353" s="82"/>
      <c r="G353" s="82"/>
      <c r="H353" s="118"/>
      <c r="I353" s="82"/>
      <c r="J353" s="82"/>
      <c r="K353" s="82"/>
      <c r="L353" s="118"/>
      <c r="M353" s="82"/>
      <c r="N353" s="82"/>
      <c r="O353" s="82"/>
      <c r="P353" s="82"/>
      <c r="Q353" s="82"/>
      <c r="R353" s="82"/>
      <c r="S353" s="82"/>
      <c r="T353" s="82"/>
      <c r="U353" s="82"/>
      <c r="V353" s="82"/>
      <c r="W353" s="82"/>
      <c r="X353" s="82"/>
      <c r="Y353" s="82"/>
      <c r="Z353" s="82"/>
      <c r="AA353" s="82"/>
      <c r="AB353" s="82"/>
      <c r="AC353" s="82"/>
      <c r="AD353" s="82"/>
      <c r="AE353" s="82"/>
      <c r="AF353" s="82"/>
      <c r="AG353" s="82"/>
      <c r="AH353" s="82"/>
      <c r="AI353" s="82"/>
      <c r="AJ353" s="82"/>
      <c r="AK353" s="82"/>
      <c r="AL353" s="82"/>
      <c r="AM353" s="82"/>
      <c r="AN353" s="82"/>
    </row>
    <row r="354" spans="2:40" x14ac:dyDescent="0.2">
      <c r="B354" s="82"/>
      <c r="C354" s="82"/>
      <c r="D354" s="82"/>
      <c r="E354" s="82"/>
      <c r="F354" s="82"/>
      <c r="G354" s="82"/>
      <c r="H354" s="118"/>
      <c r="I354" s="82"/>
      <c r="J354" s="82"/>
      <c r="K354" s="82"/>
      <c r="L354" s="118"/>
      <c r="M354" s="82"/>
      <c r="N354" s="82"/>
      <c r="O354" s="82"/>
      <c r="P354" s="82"/>
      <c r="Q354" s="82"/>
      <c r="R354" s="82"/>
      <c r="S354" s="82"/>
      <c r="T354" s="82"/>
      <c r="U354" s="82"/>
      <c r="V354" s="82"/>
      <c r="W354" s="82"/>
      <c r="X354" s="82"/>
      <c r="Y354" s="82"/>
      <c r="Z354" s="82"/>
      <c r="AA354" s="82"/>
      <c r="AB354" s="82"/>
      <c r="AC354" s="82"/>
      <c r="AD354" s="82"/>
      <c r="AE354" s="82"/>
      <c r="AF354" s="82"/>
      <c r="AG354" s="82"/>
      <c r="AH354" s="82"/>
      <c r="AI354" s="82"/>
      <c r="AJ354" s="82"/>
      <c r="AK354" s="82"/>
      <c r="AL354" s="82"/>
      <c r="AM354" s="82"/>
      <c r="AN354" s="82"/>
    </row>
    <row r="355" spans="2:40" x14ac:dyDescent="0.2">
      <c r="B355" s="82"/>
      <c r="C355" s="82"/>
      <c r="D355" s="82"/>
      <c r="E355" s="82"/>
      <c r="F355" s="82"/>
      <c r="G355" s="82"/>
      <c r="H355" s="118"/>
      <c r="I355" s="82"/>
      <c r="J355" s="82"/>
      <c r="K355" s="82"/>
      <c r="L355" s="118"/>
      <c r="M355" s="82"/>
      <c r="N355" s="82"/>
      <c r="O355" s="82"/>
      <c r="P355" s="82"/>
      <c r="Q355" s="82"/>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row>
    <row r="356" spans="2:40" x14ac:dyDescent="0.2">
      <c r="B356" s="82"/>
      <c r="C356" s="82"/>
      <c r="D356" s="82"/>
      <c r="E356" s="82"/>
      <c r="F356" s="82"/>
      <c r="G356" s="82"/>
      <c r="H356" s="118"/>
      <c r="I356" s="82"/>
      <c r="J356" s="82"/>
      <c r="K356" s="82"/>
      <c r="L356" s="118"/>
      <c r="M356" s="82"/>
      <c r="N356" s="82"/>
      <c r="O356" s="82"/>
      <c r="P356" s="82"/>
      <c r="Q356" s="82"/>
      <c r="R356" s="82"/>
      <c r="S356" s="82"/>
      <c r="T356" s="82"/>
      <c r="U356" s="82"/>
      <c r="V356" s="82"/>
      <c r="W356" s="82"/>
      <c r="X356" s="82"/>
      <c r="Y356" s="82"/>
      <c r="Z356" s="82"/>
      <c r="AA356" s="82"/>
      <c r="AB356" s="82"/>
      <c r="AC356" s="82"/>
      <c r="AD356" s="82"/>
      <c r="AE356" s="82"/>
      <c r="AF356" s="82"/>
      <c r="AG356" s="82"/>
      <c r="AH356" s="82"/>
      <c r="AI356" s="82"/>
      <c r="AJ356" s="82"/>
      <c r="AK356" s="82"/>
      <c r="AL356" s="82"/>
      <c r="AM356" s="82"/>
      <c r="AN356" s="82"/>
    </row>
    <row r="357" spans="2:40" x14ac:dyDescent="0.2">
      <c r="B357" s="82"/>
      <c r="C357" s="82"/>
      <c r="D357" s="82"/>
      <c r="E357" s="82"/>
      <c r="F357" s="82"/>
      <c r="G357" s="82"/>
      <c r="H357" s="118"/>
      <c r="I357" s="82"/>
      <c r="J357" s="82"/>
      <c r="K357" s="82"/>
      <c r="L357" s="118"/>
      <c r="M357" s="82"/>
      <c r="N357" s="82"/>
      <c r="O357" s="82"/>
      <c r="P357" s="82"/>
      <c r="Q357" s="82"/>
      <c r="R357" s="82"/>
      <c r="S357" s="82"/>
      <c r="T357" s="82"/>
      <c r="U357" s="82"/>
      <c r="V357" s="82"/>
      <c r="W357" s="82"/>
      <c r="X357" s="82"/>
      <c r="Y357" s="82"/>
      <c r="Z357" s="82"/>
      <c r="AA357" s="82"/>
      <c r="AB357" s="82"/>
      <c r="AC357" s="82"/>
      <c r="AD357" s="82"/>
      <c r="AE357" s="82"/>
      <c r="AF357" s="82"/>
      <c r="AG357" s="82"/>
      <c r="AH357" s="82"/>
      <c r="AI357" s="82"/>
      <c r="AJ357" s="82"/>
      <c r="AK357" s="82"/>
      <c r="AL357" s="82"/>
      <c r="AM357" s="82"/>
      <c r="AN357" s="82"/>
    </row>
    <row r="358" spans="2:40" x14ac:dyDescent="0.2">
      <c r="B358" s="82"/>
      <c r="C358" s="82"/>
      <c r="D358" s="82"/>
      <c r="E358" s="82"/>
      <c r="F358" s="82"/>
      <c r="G358" s="82"/>
      <c r="H358" s="118"/>
      <c r="I358" s="82"/>
      <c r="J358" s="82"/>
      <c r="K358" s="82"/>
      <c r="L358" s="118"/>
      <c r="M358" s="82"/>
      <c r="N358" s="82"/>
      <c r="O358" s="82"/>
      <c r="P358" s="82"/>
      <c r="Q358" s="82"/>
      <c r="R358" s="82"/>
      <c r="S358" s="82"/>
      <c r="T358" s="82"/>
      <c r="U358" s="82"/>
      <c r="V358" s="82"/>
      <c r="W358" s="82"/>
      <c r="X358" s="82"/>
      <c r="Y358" s="82"/>
      <c r="Z358" s="82"/>
      <c r="AA358" s="82"/>
      <c r="AB358" s="82"/>
      <c r="AC358" s="82"/>
      <c r="AD358" s="82"/>
      <c r="AE358" s="82"/>
      <c r="AF358" s="82"/>
      <c r="AG358" s="82"/>
      <c r="AH358" s="82"/>
      <c r="AI358" s="82"/>
      <c r="AJ358" s="82"/>
      <c r="AK358" s="82"/>
      <c r="AL358" s="82"/>
      <c r="AM358" s="82"/>
      <c r="AN358" s="82"/>
    </row>
    <row r="359" spans="2:40" x14ac:dyDescent="0.2">
      <c r="B359" s="82"/>
      <c r="C359" s="82"/>
      <c r="D359" s="82"/>
      <c r="E359" s="82"/>
      <c r="F359" s="82"/>
      <c r="G359" s="82"/>
      <c r="H359" s="118"/>
      <c r="I359" s="82"/>
      <c r="J359" s="82"/>
      <c r="K359" s="82"/>
      <c r="L359" s="118"/>
      <c r="M359" s="82"/>
      <c r="N359" s="82"/>
      <c r="O359" s="82"/>
      <c r="P359" s="82"/>
      <c r="Q359" s="82"/>
      <c r="R359" s="82"/>
      <c r="S359" s="82"/>
      <c r="T359" s="82"/>
      <c r="U359" s="82"/>
      <c r="V359" s="82"/>
      <c r="W359" s="82"/>
      <c r="X359" s="82"/>
      <c r="Y359" s="82"/>
      <c r="Z359" s="82"/>
      <c r="AA359" s="82"/>
      <c r="AB359" s="82"/>
      <c r="AC359" s="82"/>
      <c r="AD359" s="82"/>
      <c r="AE359" s="82"/>
      <c r="AF359" s="82"/>
      <c r="AG359" s="82"/>
      <c r="AH359" s="82"/>
      <c r="AI359" s="82"/>
      <c r="AJ359" s="82"/>
      <c r="AK359" s="82"/>
      <c r="AL359" s="82"/>
      <c r="AM359" s="82"/>
      <c r="AN359" s="82"/>
    </row>
    <row r="360" spans="2:40" x14ac:dyDescent="0.2">
      <c r="B360" s="82"/>
      <c r="C360" s="82"/>
      <c r="D360" s="82"/>
      <c r="E360" s="82"/>
      <c r="F360" s="82"/>
      <c r="G360" s="82"/>
      <c r="H360" s="118"/>
      <c r="I360" s="82"/>
      <c r="J360" s="82"/>
      <c r="K360" s="82"/>
      <c r="L360" s="118"/>
      <c r="M360" s="82"/>
      <c r="N360" s="82"/>
      <c r="O360" s="82"/>
      <c r="P360" s="82"/>
      <c r="Q360" s="82"/>
      <c r="R360" s="82"/>
      <c r="S360" s="82"/>
      <c r="T360" s="82"/>
      <c r="U360" s="82"/>
      <c r="V360" s="82"/>
      <c r="W360" s="82"/>
      <c r="X360" s="82"/>
      <c r="Y360" s="82"/>
      <c r="Z360" s="82"/>
      <c r="AA360" s="82"/>
      <c r="AB360" s="82"/>
      <c r="AC360" s="82"/>
      <c r="AD360" s="82"/>
      <c r="AE360" s="82"/>
      <c r="AF360" s="82"/>
      <c r="AG360" s="82"/>
      <c r="AH360" s="82"/>
      <c r="AI360" s="82"/>
      <c r="AJ360" s="82"/>
      <c r="AK360" s="82"/>
      <c r="AL360" s="82"/>
      <c r="AM360" s="82"/>
      <c r="AN360" s="82"/>
    </row>
    <row r="361" spans="2:40" x14ac:dyDescent="0.2">
      <c r="B361" s="82"/>
      <c r="C361" s="82"/>
      <c r="D361" s="82"/>
      <c r="E361" s="82"/>
      <c r="F361" s="82"/>
      <c r="G361" s="82"/>
      <c r="H361" s="118"/>
      <c r="I361" s="82"/>
      <c r="J361" s="82"/>
      <c r="K361" s="82"/>
      <c r="L361" s="118"/>
      <c r="M361" s="82"/>
      <c r="N361" s="82"/>
      <c r="O361" s="82"/>
      <c r="P361" s="82"/>
      <c r="Q361" s="82"/>
      <c r="R361" s="82"/>
      <c r="S361" s="82"/>
      <c r="T361" s="82"/>
      <c r="U361" s="82"/>
      <c r="V361" s="82"/>
      <c r="W361" s="82"/>
      <c r="X361" s="82"/>
      <c r="Y361" s="82"/>
      <c r="Z361" s="82"/>
      <c r="AA361" s="82"/>
      <c r="AB361" s="82"/>
      <c r="AC361" s="82"/>
      <c r="AD361" s="82"/>
      <c r="AE361" s="82"/>
      <c r="AF361" s="82"/>
      <c r="AG361" s="82"/>
      <c r="AH361" s="82"/>
      <c r="AI361" s="82"/>
      <c r="AJ361" s="82"/>
      <c r="AK361" s="82"/>
      <c r="AL361" s="82"/>
      <c r="AM361" s="82"/>
      <c r="AN361" s="82"/>
    </row>
    <row r="362" spans="2:40" x14ac:dyDescent="0.2">
      <c r="B362" s="82"/>
      <c r="C362" s="82"/>
      <c r="D362" s="82"/>
      <c r="E362" s="82"/>
      <c r="F362" s="82"/>
      <c r="G362" s="82"/>
      <c r="H362" s="118"/>
      <c r="I362" s="82"/>
      <c r="J362" s="82"/>
      <c r="K362" s="82"/>
      <c r="L362" s="118"/>
      <c r="M362" s="82"/>
      <c r="N362" s="82"/>
      <c r="O362" s="82"/>
      <c r="P362" s="82"/>
      <c r="Q362" s="82"/>
      <c r="R362" s="82"/>
      <c r="S362" s="82"/>
      <c r="T362" s="82"/>
      <c r="U362" s="82"/>
      <c r="V362" s="82"/>
      <c r="W362" s="82"/>
      <c r="X362" s="82"/>
      <c r="Y362" s="82"/>
      <c r="Z362" s="82"/>
      <c r="AA362" s="82"/>
      <c r="AB362" s="82"/>
      <c r="AC362" s="82"/>
      <c r="AD362" s="82"/>
      <c r="AE362" s="82"/>
      <c r="AF362" s="82"/>
      <c r="AG362" s="82"/>
      <c r="AH362" s="82"/>
      <c r="AI362" s="82"/>
      <c r="AJ362" s="82"/>
      <c r="AK362" s="82"/>
      <c r="AL362" s="82"/>
      <c r="AM362" s="82"/>
      <c r="AN362" s="82"/>
    </row>
    <row r="363" spans="2:40" x14ac:dyDescent="0.2">
      <c r="B363" s="82"/>
      <c r="C363" s="82"/>
      <c r="D363" s="82"/>
      <c r="E363" s="82"/>
      <c r="F363" s="82"/>
      <c r="G363" s="82"/>
      <c r="H363" s="118"/>
      <c r="I363" s="82"/>
      <c r="J363" s="82"/>
      <c r="K363" s="82"/>
      <c r="L363" s="118"/>
      <c r="M363" s="82"/>
      <c r="N363" s="82"/>
      <c r="O363" s="82"/>
      <c r="P363" s="82"/>
      <c r="Q363" s="82"/>
      <c r="R363" s="82"/>
      <c r="S363" s="82"/>
      <c r="T363" s="82"/>
      <c r="U363" s="82"/>
      <c r="V363" s="82"/>
      <c r="W363" s="82"/>
      <c r="X363" s="82"/>
      <c r="Y363" s="82"/>
      <c r="Z363" s="82"/>
      <c r="AA363" s="82"/>
      <c r="AB363" s="82"/>
      <c r="AC363" s="82"/>
      <c r="AD363" s="82"/>
      <c r="AE363" s="82"/>
      <c r="AF363" s="82"/>
      <c r="AG363" s="82"/>
      <c r="AH363" s="82"/>
      <c r="AI363" s="82"/>
      <c r="AJ363" s="82"/>
      <c r="AK363" s="82"/>
      <c r="AL363" s="82"/>
      <c r="AM363" s="82"/>
      <c r="AN363" s="82"/>
    </row>
    <row r="364" spans="2:40" x14ac:dyDescent="0.2">
      <c r="B364" s="82"/>
      <c r="C364" s="82"/>
      <c r="D364" s="82"/>
      <c r="E364" s="82"/>
      <c r="F364" s="82"/>
      <c r="G364" s="82"/>
      <c r="H364" s="118"/>
      <c r="I364" s="82"/>
      <c r="J364" s="82"/>
      <c r="K364" s="82"/>
      <c r="L364" s="118"/>
      <c r="M364" s="82"/>
      <c r="N364" s="82"/>
      <c r="O364" s="82"/>
      <c r="P364" s="82"/>
      <c r="Q364" s="82"/>
      <c r="R364" s="82"/>
      <c r="S364" s="82"/>
      <c r="T364" s="82"/>
      <c r="U364" s="82"/>
      <c r="V364" s="82"/>
      <c r="W364" s="82"/>
      <c r="X364" s="82"/>
      <c r="Y364" s="82"/>
      <c r="Z364" s="82"/>
      <c r="AA364" s="82"/>
      <c r="AB364" s="82"/>
      <c r="AC364" s="82"/>
      <c r="AD364" s="82"/>
      <c r="AE364" s="82"/>
      <c r="AF364" s="82"/>
      <c r="AG364" s="82"/>
      <c r="AH364" s="82"/>
      <c r="AI364" s="82"/>
      <c r="AJ364" s="82"/>
      <c r="AK364" s="82"/>
      <c r="AL364" s="82"/>
      <c r="AM364" s="82"/>
      <c r="AN364" s="82"/>
    </row>
    <row r="365" spans="2:40" x14ac:dyDescent="0.2">
      <c r="B365" s="82"/>
      <c r="C365" s="82"/>
      <c r="D365" s="82"/>
      <c r="E365" s="82"/>
      <c r="F365" s="82"/>
      <c r="G365" s="82"/>
      <c r="H365" s="118"/>
      <c r="I365" s="82"/>
      <c r="J365" s="82"/>
      <c r="K365" s="82"/>
      <c r="L365" s="118"/>
      <c r="M365" s="82"/>
      <c r="N365" s="82"/>
      <c r="O365" s="82"/>
      <c r="P365" s="82"/>
      <c r="Q365" s="82"/>
      <c r="R365" s="82"/>
      <c r="S365" s="82"/>
      <c r="T365" s="82"/>
      <c r="U365" s="82"/>
      <c r="V365" s="82"/>
      <c r="W365" s="82"/>
      <c r="X365" s="82"/>
      <c r="Y365" s="82"/>
      <c r="Z365" s="82"/>
      <c r="AA365" s="82"/>
      <c r="AB365" s="82"/>
      <c r="AC365" s="82"/>
      <c r="AD365" s="82"/>
      <c r="AE365" s="82"/>
      <c r="AF365" s="82"/>
      <c r="AG365" s="82"/>
      <c r="AH365" s="82"/>
      <c r="AI365" s="82"/>
      <c r="AJ365" s="82"/>
      <c r="AK365" s="82"/>
      <c r="AL365" s="82"/>
      <c r="AM365" s="82"/>
      <c r="AN365" s="82"/>
    </row>
    <row r="366" spans="2:40" x14ac:dyDescent="0.2">
      <c r="B366" s="82"/>
      <c r="C366" s="82"/>
      <c r="D366" s="82"/>
      <c r="E366" s="82"/>
      <c r="F366" s="82"/>
      <c r="G366" s="82"/>
      <c r="H366" s="118"/>
      <c r="I366" s="82"/>
      <c r="J366" s="82"/>
      <c r="K366" s="82"/>
      <c r="L366" s="118"/>
      <c r="M366" s="82"/>
      <c r="N366" s="82"/>
      <c r="O366" s="82"/>
      <c r="P366" s="82"/>
      <c r="Q366" s="82"/>
      <c r="R366" s="82"/>
      <c r="S366" s="82"/>
      <c r="T366" s="82"/>
      <c r="U366" s="82"/>
      <c r="V366" s="82"/>
      <c r="W366" s="82"/>
      <c r="X366" s="82"/>
      <c r="Y366" s="82"/>
      <c r="Z366" s="82"/>
      <c r="AA366" s="82"/>
      <c r="AB366" s="82"/>
      <c r="AC366" s="82"/>
      <c r="AD366" s="82"/>
      <c r="AE366" s="82"/>
      <c r="AF366" s="82"/>
      <c r="AG366" s="82"/>
      <c r="AH366" s="82"/>
      <c r="AI366" s="82"/>
      <c r="AJ366" s="82"/>
      <c r="AK366" s="82"/>
      <c r="AL366" s="82"/>
      <c r="AM366" s="82"/>
      <c r="AN366" s="82"/>
    </row>
    <row r="367" spans="2:40" x14ac:dyDescent="0.2">
      <c r="B367" s="82"/>
      <c r="C367" s="82"/>
      <c r="D367" s="82"/>
      <c r="E367" s="82"/>
      <c r="F367" s="82"/>
      <c r="G367" s="82"/>
      <c r="H367" s="118"/>
      <c r="I367" s="82"/>
      <c r="J367" s="82"/>
      <c r="K367" s="82"/>
      <c r="L367" s="118"/>
      <c r="M367" s="82"/>
      <c r="N367" s="82"/>
      <c r="O367" s="82"/>
      <c r="P367" s="82"/>
      <c r="Q367" s="82"/>
      <c r="R367" s="82"/>
      <c r="S367" s="82"/>
      <c r="T367" s="82"/>
      <c r="U367" s="82"/>
      <c r="V367" s="82"/>
      <c r="W367" s="82"/>
      <c r="X367" s="82"/>
      <c r="Y367" s="82"/>
      <c r="Z367" s="82"/>
      <c r="AA367" s="82"/>
      <c r="AB367" s="82"/>
      <c r="AC367" s="82"/>
      <c r="AD367" s="82"/>
      <c r="AE367" s="82"/>
      <c r="AF367" s="82"/>
      <c r="AG367" s="82"/>
      <c r="AH367" s="82"/>
      <c r="AI367" s="82"/>
      <c r="AJ367" s="82"/>
      <c r="AK367" s="82"/>
      <c r="AL367" s="82"/>
      <c r="AM367" s="82"/>
      <c r="AN367" s="82"/>
    </row>
    <row r="368" spans="2:40" x14ac:dyDescent="0.2">
      <c r="B368" s="82"/>
      <c r="C368" s="82"/>
      <c r="D368" s="82"/>
      <c r="E368" s="82"/>
      <c r="F368" s="82"/>
      <c r="G368" s="82"/>
      <c r="H368" s="118"/>
      <c r="I368" s="82"/>
      <c r="J368" s="82"/>
      <c r="K368" s="82"/>
      <c r="L368" s="118"/>
      <c r="M368" s="82"/>
      <c r="N368" s="82"/>
      <c r="O368" s="82"/>
      <c r="P368" s="82"/>
      <c r="Q368" s="82"/>
      <c r="R368" s="82"/>
      <c r="S368" s="82"/>
      <c r="T368" s="82"/>
      <c r="U368" s="82"/>
      <c r="V368" s="82"/>
      <c r="W368" s="82"/>
      <c r="X368" s="82"/>
      <c r="Y368" s="82"/>
      <c r="Z368" s="82"/>
      <c r="AA368" s="82"/>
      <c r="AB368" s="82"/>
      <c r="AC368" s="82"/>
      <c r="AD368" s="82"/>
      <c r="AE368" s="82"/>
      <c r="AF368" s="82"/>
      <c r="AG368" s="82"/>
      <c r="AH368" s="82"/>
      <c r="AI368" s="82"/>
      <c r="AJ368" s="82"/>
      <c r="AK368" s="82"/>
      <c r="AL368" s="82"/>
      <c r="AM368" s="82"/>
      <c r="AN368" s="82"/>
    </row>
    <row r="369" spans="2:40" x14ac:dyDescent="0.2">
      <c r="B369" s="82"/>
      <c r="C369" s="82"/>
      <c r="D369" s="82"/>
      <c r="E369" s="82"/>
      <c r="F369" s="82"/>
      <c r="G369" s="82"/>
      <c r="H369" s="118"/>
      <c r="I369" s="82"/>
      <c r="J369" s="82"/>
      <c r="K369" s="82"/>
      <c r="L369" s="118"/>
      <c r="M369" s="82"/>
      <c r="N369" s="82"/>
      <c r="O369" s="82"/>
      <c r="P369" s="82"/>
      <c r="Q369" s="82"/>
      <c r="R369" s="82"/>
      <c r="S369" s="82"/>
      <c r="T369" s="82"/>
      <c r="U369" s="82"/>
      <c r="V369" s="82"/>
      <c r="W369" s="82"/>
      <c r="X369" s="82"/>
      <c r="Y369" s="82"/>
      <c r="Z369" s="82"/>
      <c r="AA369" s="82"/>
      <c r="AB369" s="82"/>
      <c r="AC369" s="82"/>
      <c r="AD369" s="82"/>
      <c r="AE369" s="82"/>
      <c r="AF369" s="82"/>
      <c r="AG369" s="82"/>
      <c r="AH369" s="82"/>
      <c r="AI369" s="82"/>
      <c r="AJ369" s="82"/>
      <c r="AK369" s="82"/>
      <c r="AL369" s="82"/>
      <c r="AM369" s="82"/>
      <c r="AN369" s="82"/>
    </row>
    <row r="370" spans="2:40" x14ac:dyDescent="0.2">
      <c r="B370" s="82"/>
      <c r="C370" s="82"/>
      <c r="D370" s="82"/>
      <c r="E370" s="82"/>
      <c r="F370" s="82"/>
      <c r="G370" s="82"/>
      <c r="H370" s="118"/>
      <c r="I370" s="82"/>
      <c r="J370" s="82"/>
      <c r="K370" s="82"/>
      <c r="L370" s="118"/>
      <c r="M370" s="82"/>
      <c r="N370" s="82"/>
      <c r="O370" s="82"/>
      <c r="P370" s="82"/>
      <c r="Q370" s="82"/>
      <c r="R370" s="82"/>
      <c r="S370" s="82"/>
      <c r="T370" s="82"/>
      <c r="U370" s="82"/>
      <c r="V370" s="82"/>
      <c r="W370" s="82"/>
      <c r="X370" s="82"/>
      <c r="Y370" s="82"/>
      <c r="Z370" s="82"/>
      <c r="AA370" s="82"/>
      <c r="AB370" s="82"/>
      <c r="AC370" s="82"/>
      <c r="AD370" s="82"/>
      <c r="AE370" s="82"/>
      <c r="AF370" s="82"/>
      <c r="AG370" s="82"/>
      <c r="AH370" s="82"/>
      <c r="AI370" s="82"/>
      <c r="AJ370" s="82"/>
      <c r="AK370" s="82"/>
      <c r="AL370" s="82"/>
      <c r="AM370" s="82"/>
      <c r="AN370" s="82"/>
    </row>
    <row r="371" spans="2:40" x14ac:dyDescent="0.2">
      <c r="B371" s="82"/>
      <c r="C371" s="82"/>
      <c r="D371" s="82"/>
      <c r="E371" s="82"/>
      <c r="F371" s="82"/>
      <c r="G371" s="82"/>
      <c r="H371" s="118"/>
      <c r="I371" s="82"/>
      <c r="J371" s="82"/>
      <c r="K371" s="82"/>
      <c r="L371" s="118"/>
      <c r="M371" s="82"/>
      <c r="N371" s="82"/>
      <c r="O371" s="82"/>
      <c r="P371" s="82"/>
      <c r="Q371" s="82"/>
      <c r="R371" s="82"/>
      <c r="S371" s="82"/>
      <c r="T371" s="82"/>
      <c r="U371" s="82"/>
      <c r="V371" s="82"/>
      <c r="W371" s="82"/>
      <c r="X371" s="82"/>
      <c r="Y371" s="82"/>
      <c r="Z371" s="82"/>
      <c r="AA371" s="82"/>
      <c r="AB371" s="82"/>
      <c r="AC371" s="82"/>
      <c r="AD371" s="82"/>
      <c r="AE371" s="82"/>
      <c r="AF371" s="82"/>
      <c r="AG371" s="82"/>
      <c r="AH371" s="82"/>
      <c r="AI371" s="82"/>
      <c r="AJ371" s="82"/>
      <c r="AK371" s="82"/>
      <c r="AL371" s="82"/>
      <c r="AM371" s="82"/>
      <c r="AN371" s="82"/>
    </row>
    <row r="372" spans="2:40" x14ac:dyDescent="0.2">
      <c r="B372" s="82"/>
      <c r="C372" s="82"/>
      <c r="D372" s="82"/>
      <c r="E372" s="82"/>
      <c r="F372" s="82"/>
      <c r="G372" s="82"/>
      <c r="H372" s="118"/>
      <c r="I372" s="82"/>
      <c r="J372" s="82"/>
      <c r="K372" s="82"/>
      <c r="L372" s="118"/>
      <c r="M372" s="82"/>
      <c r="N372" s="82"/>
      <c r="O372" s="82"/>
      <c r="P372" s="82"/>
      <c r="Q372" s="82"/>
      <c r="R372" s="82"/>
      <c r="S372" s="82"/>
      <c r="T372" s="82"/>
      <c r="U372" s="82"/>
      <c r="V372" s="82"/>
      <c r="W372" s="82"/>
      <c r="X372" s="82"/>
      <c r="Y372" s="82"/>
      <c r="Z372" s="82"/>
      <c r="AA372" s="82"/>
      <c r="AB372" s="82"/>
      <c r="AC372" s="82"/>
      <c r="AD372" s="82"/>
      <c r="AE372" s="82"/>
      <c r="AF372" s="82"/>
      <c r="AG372" s="82"/>
      <c r="AH372" s="82"/>
      <c r="AI372" s="82"/>
      <c r="AJ372" s="82"/>
      <c r="AK372" s="82"/>
      <c r="AL372" s="82"/>
      <c r="AM372" s="82"/>
      <c r="AN372" s="82"/>
    </row>
    <row r="373" spans="2:40" x14ac:dyDescent="0.2">
      <c r="B373" s="82"/>
      <c r="C373" s="82"/>
      <c r="D373" s="82"/>
      <c r="E373" s="82"/>
      <c r="F373" s="82"/>
      <c r="G373" s="82"/>
      <c r="H373" s="118"/>
      <c r="I373" s="82"/>
      <c r="J373" s="82"/>
      <c r="K373" s="82"/>
      <c r="L373" s="118"/>
      <c r="M373" s="82"/>
      <c r="N373" s="82"/>
      <c r="O373" s="82"/>
      <c r="P373" s="82"/>
      <c r="Q373" s="82"/>
      <c r="R373" s="82"/>
      <c r="S373" s="82"/>
      <c r="T373" s="82"/>
      <c r="U373" s="82"/>
      <c r="V373" s="82"/>
      <c r="W373" s="82"/>
      <c r="X373" s="82"/>
      <c r="Y373" s="82"/>
      <c r="Z373" s="82"/>
      <c r="AA373" s="82"/>
      <c r="AB373" s="82"/>
      <c r="AC373" s="82"/>
      <c r="AD373" s="82"/>
      <c r="AE373" s="82"/>
      <c r="AF373" s="82"/>
      <c r="AG373" s="82"/>
      <c r="AH373" s="82"/>
      <c r="AI373" s="82"/>
      <c r="AJ373" s="82"/>
      <c r="AK373" s="82"/>
      <c r="AL373" s="82"/>
      <c r="AM373" s="82"/>
      <c r="AN373" s="82"/>
    </row>
    <row r="374" spans="2:40" x14ac:dyDescent="0.2">
      <c r="B374" s="82"/>
      <c r="C374" s="82"/>
      <c r="D374" s="82"/>
      <c r="E374" s="82"/>
      <c r="F374" s="82"/>
      <c r="G374" s="82"/>
      <c r="H374" s="118"/>
      <c r="I374" s="82"/>
      <c r="J374" s="82"/>
      <c r="K374" s="82"/>
      <c r="L374" s="118"/>
      <c r="M374" s="82"/>
      <c r="N374" s="82"/>
      <c r="O374" s="82"/>
      <c r="P374" s="82"/>
      <c r="Q374" s="82"/>
      <c r="R374" s="82"/>
      <c r="S374" s="82"/>
      <c r="T374" s="82"/>
      <c r="U374" s="82"/>
      <c r="V374" s="82"/>
      <c r="W374" s="82"/>
      <c r="X374" s="82"/>
      <c r="Y374" s="82"/>
      <c r="Z374" s="82"/>
      <c r="AA374" s="82"/>
      <c r="AB374" s="82"/>
      <c r="AC374" s="82"/>
      <c r="AD374" s="82"/>
      <c r="AE374" s="82"/>
      <c r="AF374" s="82"/>
      <c r="AG374" s="82"/>
      <c r="AH374" s="82"/>
      <c r="AI374" s="82"/>
      <c r="AJ374" s="82"/>
      <c r="AK374" s="82"/>
      <c r="AL374" s="82"/>
      <c r="AM374" s="82"/>
      <c r="AN374" s="82"/>
    </row>
    <row r="375" spans="2:40" x14ac:dyDescent="0.2">
      <c r="B375" s="82"/>
      <c r="C375" s="82"/>
      <c r="D375" s="82"/>
      <c r="E375" s="82"/>
      <c r="F375" s="82"/>
      <c r="G375" s="82"/>
      <c r="H375" s="118"/>
      <c r="I375" s="82"/>
      <c r="J375" s="82"/>
      <c r="K375" s="82"/>
      <c r="L375" s="118"/>
      <c r="M375" s="82"/>
      <c r="N375" s="82"/>
      <c r="O375" s="82"/>
      <c r="P375" s="82"/>
      <c r="Q375" s="82"/>
      <c r="R375" s="82"/>
      <c r="S375" s="82"/>
      <c r="T375" s="82"/>
      <c r="U375" s="82"/>
      <c r="V375" s="82"/>
      <c r="W375" s="82"/>
      <c r="X375" s="82"/>
      <c r="Y375" s="82"/>
      <c r="Z375" s="82"/>
      <c r="AA375" s="82"/>
      <c r="AB375" s="82"/>
      <c r="AC375" s="82"/>
      <c r="AD375" s="82"/>
      <c r="AE375" s="82"/>
      <c r="AF375" s="82"/>
      <c r="AG375" s="82"/>
      <c r="AH375" s="82"/>
      <c r="AI375" s="82"/>
      <c r="AJ375" s="82"/>
      <c r="AK375" s="82"/>
      <c r="AL375" s="82"/>
      <c r="AM375" s="82"/>
      <c r="AN375" s="82"/>
    </row>
    <row r="376" spans="2:40" x14ac:dyDescent="0.2">
      <c r="B376" s="82"/>
      <c r="C376" s="82"/>
      <c r="D376" s="82"/>
      <c r="E376" s="82"/>
      <c r="F376" s="82"/>
      <c r="G376" s="82"/>
      <c r="H376" s="118"/>
      <c r="I376" s="82"/>
      <c r="J376" s="82"/>
      <c r="K376" s="82"/>
      <c r="L376" s="118"/>
      <c r="M376" s="82"/>
      <c r="N376" s="82"/>
      <c r="O376" s="82"/>
      <c r="P376" s="82"/>
      <c r="Q376" s="82"/>
      <c r="R376" s="82"/>
      <c r="S376" s="82"/>
      <c r="T376" s="82"/>
      <c r="U376" s="82"/>
      <c r="V376" s="82"/>
      <c r="W376" s="82"/>
      <c r="X376" s="82"/>
      <c r="Y376" s="82"/>
      <c r="Z376" s="82"/>
      <c r="AA376" s="82"/>
      <c r="AB376" s="82"/>
      <c r="AC376" s="82"/>
      <c r="AD376" s="82"/>
      <c r="AE376" s="82"/>
      <c r="AF376" s="82"/>
      <c r="AG376" s="82"/>
      <c r="AH376" s="82"/>
      <c r="AI376" s="82"/>
      <c r="AJ376" s="82"/>
      <c r="AK376" s="82"/>
      <c r="AL376" s="82"/>
      <c r="AM376" s="82"/>
      <c r="AN376" s="82"/>
    </row>
    <row r="377" spans="2:40" x14ac:dyDescent="0.2">
      <c r="B377" s="82"/>
      <c r="C377" s="82"/>
      <c r="D377" s="82"/>
      <c r="E377" s="82"/>
      <c r="F377" s="82"/>
      <c r="G377" s="82"/>
      <c r="H377" s="118"/>
      <c r="I377" s="82"/>
      <c r="J377" s="82"/>
      <c r="K377" s="82"/>
      <c r="L377" s="118"/>
      <c r="M377" s="82"/>
      <c r="N377" s="82"/>
      <c r="O377" s="82"/>
      <c r="P377" s="82"/>
      <c r="Q377" s="82"/>
      <c r="R377" s="82"/>
      <c r="S377" s="82"/>
      <c r="T377" s="82"/>
      <c r="U377" s="82"/>
      <c r="V377" s="82"/>
      <c r="W377" s="82"/>
      <c r="X377" s="82"/>
      <c r="Y377" s="82"/>
      <c r="Z377" s="82"/>
      <c r="AA377" s="82"/>
      <c r="AB377" s="82"/>
      <c r="AC377" s="82"/>
      <c r="AD377" s="82"/>
      <c r="AE377" s="82"/>
      <c r="AF377" s="82"/>
      <c r="AG377" s="82"/>
      <c r="AH377" s="82"/>
      <c r="AI377" s="82"/>
      <c r="AJ377" s="82"/>
      <c r="AK377" s="82"/>
      <c r="AL377" s="82"/>
      <c r="AM377" s="82"/>
      <c r="AN377" s="82"/>
    </row>
    <row r="378" spans="2:40" x14ac:dyDescent="0.2">
      <c r="B378" s="82"/>
      <c r="C378" s="82"/>
      <c r="D378" s="82"/>
      <c r="E378" s="82"/>
      <c r="F378" s="82"/>
      <c r="G378" s="82"/>
      <c r="H378" s="118"/>
      <c r="I378" s="82"/>
      <c r="J378" s="82"/>
      <c r="K378" s="82"/>
      <c r="L378" s="118"/>
      <c r="M378" s="82"/>
      <c r="N378" s="82"/>
      <c r="O378" s="82"/>
      <c r="P378" s="82"/>
      <c r="Q378" s="82"/>
      <c r="R378" s="82"/>
      <c r="S378" s="82"/>
      <c r="T378" s="82"/>
      <c r="U378" s="82"/>
      <c r="V378" s="82"/>
      <c r="W378" s="82"/>
      <c r="X378" s="82"/>
      <c r="Y378" s="82"/>
      <c r="Z378" s="82"/>
      <c r="AA378" s="82"/>
      <c r="AB378" s="82"/>
      <c r="AC378" s="82"/>
      <c r="AD378" s="82"/>
      <c r="AE378" s="82"/>
      <c r="AF378" s="82"/>
      <c r="AG378" s="82"/>
      <c r="AH378" s="82"/>
      <c r="AI378" s="82"/>
      <c r="AJ378" s="82"/>
      <c r="AK378" s="82"/>
      <c r="AL378" s="82"/>
      <c r="AM378" s="82"/>
      <c r="AN378" s="82"/>
    </row>
    <row r="379" spans="2:40" x14ac:dyDescent="0.2">
      <c r="B379" s="82"/>
      <c r="C379" s="82"/>
      <c r="D379" s="82"/>
      <c r="E379" s="82"/>
      <c r="F379" s="82"/>
      <c r="G379" s="82"/>
      <c r="H379" s="118"/>
      <c r="I379" s="82"/>
      <c r="J379" s="82"/>
      <c r="K379" s="82"/>
      <c r="L379" s="118"/>
      <c r="M379" s="82"/>
      <c r="N379" s="82"/>
      <c r="O379" s="82"/>
      <c r="P379" s="82"/>
      <c r="Q379" s="82"/>
      <c r="R379" s="82"/>
      <c r="S379" s="82"/>
      <c r="T379" s="82"/>
      <c r="U379" s="82"/>
      <c r="V379" s="82"/>
      <c r="W379" s="82"/>
      <c r="X379" s="82"/>
      <c r="Y379" s="82"/>
      <c r="Z379" s="82"/>
      <c r="AA379" s="82"/>
      <c r="AB379" s="82"/>
      <c r="AC379" s="82"/>
      <c r="AD379" s="82"/>
      <c r="AE379" s="82"/>
      <c r="AF379" s="82"/>
      <c r="AG379" s="82"/>
      <c r="AH379" s="82"/>
      <c r="AI379" s="82"/>
      <c r="AJ379" s="82"/>
      <c r="AK379" s="82"/>
      <c r="AL379" s="82"/>
      <c r="AM379" s="82"/>
      <c r="AN379" s="82"/>
    </row>
    <row r="380" spans="2:40" x14ac:dyDescent="0.2">
      <c r="B380" s="82"/>
      <c r="C380" s="82"/>
      <c r="D380" s="82"/>
      <c r="E380" s="82"/>
      <c r="F380" s="82"/>
      <c r="G380" s="82"/>
      <c r="H380" s="118"/>
      <c r="I380" s="82"/>
      <c r="J380" s="82"/>
      <c r="K380" s="82"/>
      <c r="L380" s="118"/>
      <c r="M380" s="82"/>
      <c r="N380" s="82"/>
      <c r="O380" s="82"/>
      <c r="P380" s="82"/>
      <c r="Q380" s="82"/>
      <c r="R380" s="82"/>
      <c r="S380" s="82"/>
      <c r="T380" s="82"/>
      <c r="U380" s="82"/>
      <c r="V380" s="82"/>
      <c r="W380" s="82"/>
      <c r="X380" s="82"/>
      <c r="Y380" s="82"/>
      <c r="Z380" s="82"/>
      <c r="AA380" s="82"/>
      <c r="AB380" s="82"/>
      <c r="AC380" s="82"/>
      <c r="AD380" s="82"/>
      <c r="AE380" s="82"/>
      <c r="AF380" s="82"/>
      <c r="AG380" s="82"/>
      <c r="AH380" s="82"/>
      <c r="AI380" s="82"/>
      <c r="AJ380" s="82"/>
      <c r="AK380" s="82"/>
      <c r="AL380" s="82"/>
      <c r="AM380" s="82"/>
      <c r="AN380" s="82"/>
    </row>
    <row r="381" spans="2:40" x14ac:dyDescent="0.2">
      <c r="B381" s="82"/>
      <c r="C381" s="82"/>
      <c r="D381" s="82"/>
      <c r="E381" s="82"/>
      <c r="F381" s="82"/>
      <c r="G381" s="82"/>
      <c r="H381" s="118"/>
      <c r="I381" s="82"/>
      <c r="J381" s="82"/>
      <c r="K381" s="82"/>
      <c r="L381" s="118"/>
      <c r="M381" s="82"/>
      <c r="N381" s="82"/>
      <c r="O381" s="82"/>
      <c r="P381" s="82"/>
      <c r="Q381" s="82"/>
      <c r="R381" s="82"/>
      <c r="S381" s="82"/>
      <c r="T381" s="82"/>
      <c r="U381" s="82"/>
      <c r="V381" s="82"/>
      <c r="W381" s="82"/>
      <c r="X381" s="82"/>
      <c r="Y381" s="82"/>
      <c r="Z381" s="82"/>
      <c r="AA381" s="82"/>
      <c r="AB381" s="82"/>
      <c r="AC381" s="82"/>
      <c r="AD381" s="82"/>
      <c r="AE381" s="82"/>
      <c r="AF381" s="82"/>
      <c r="AG381" s="82"/>
      <c r="AH381" s="82"/>
      <c r="AI381" s="82"/>
      <c r="AJ381" s="82"/>
      <c r="AK381" s="82"/>
      <c r="AL381" s="82"/>
      <c r="AM381" s="82"/>
      <c r="AN381" s="82"/>
    </row>
    <row r="382" spans="2:40" x14ac:dyDescent="0.2">
      <c r="B382" s="82"/>
      <c r="C382" s="82"/>
      <c r="D382" s="82"/>
      <c r="E382" s="82"/>
      <c r="F382" s="82"/>
      <c r="G382" s="82"/>
      <c r="H382" s="118"/>
      <c r="I382" s="82"/>
      <c r="J382" s="82"/>
      <c r="K382" s="82"/>
      <c r="L382" s="118"/>
      <c r="M382" s="82"/>
      <c r="N382" s="82"/>
      <c r="O382" s="82"/>
      <c r="P382" s="82"/>
      <c r="Q382" s="82"/>
      <c r="R382" s="82"/>
      <c r="S382" s="82"/>
      <c r="T382" s="82"/>
      <c r="U382" s="82"/>
      <c r="V382" s="82"/>
      <c r="W382" s="82"/>
      <c r="X382" s="82"/>
      <c r="Y382" s="82"/>
      <c r="Z382" s="82"/>
      <c r="AA382" s="82"/>
      <c r="AB382" s="82"/>
      <c r="AC382" s="82"/>
      <c r="AD382" s="82"/>
      <c r="AE382" s="82"/>
      <c r="AF382" s="82"/>
      <c r="AG382" s="82"/>
      <c r="AH382" s="82"/>
      <c r="AI382" s="82"/>
      <c r="AJ382" s="82"/>
      <c r="AK382" s="82"/>
      <c r="AL382" s="82"/>
      <c r="AM382" s="82"/>
      <c r="AN382" s="82"/>
    </row>
    <row r="383" spans="2:40" x14ac:dyDescent="0.2">
      <c r="B383" s="82"/>
      <c r="C383" s="82"/>
      <c r="D383" s="82"/>
      <c r="E383" s="82"/>
      <c r="F383" s="82"/>
      <c r="G383" s="82"/>
      <c r="H383" s="118"/>
      <c r="I383" s="82"/>
      <c r="J383" s="82"/>
      <c r="K383" s="82"/>
      <c r="L383" s="118"/>
      <c r="M383" s="82"/>
      <c r="N383" s="82"/>
      <c r="O383" s="82"/>
      <c r="P383" s="82"/>
      <c r="Q383" s="82"/>
      <c r="R383" s="82"/>
      <c r="S383" s="82"/>
      <c r="T383" s="82"/>
      <c r="U383" s="82"/>
      <c r="V383" s="82"/>
      <c r="W383" s="82"/>
      <c r="X383" s="82"/>
      <c r="Y383" s="82"/>
      <c r="Z383" s="82"/>
      <c r="AA383" s="82"/>
      <c r="AB383" s="82"/>
      <c r="AC383" s="82"/>
      <c r="AD383" s="82"/>
      <c r="AE383" s="82"/>
      <c r="AF383" s="82"/>
      <c r="AG383" s="82"/>
      <c r="AH383" s="82"/>
      <c r="AI383" s="82"/>
      <c r="AJ383" s="82"/>
      <c r="AK383" s="82"/>
      <c r="AL383" s="82"/>
      <c r="AM383" s="82"/>
      <c r="AN383" s="82"/>
    </row>
    <row r="384" spans="2:40" x14ac:dyDescent="0.2">
      <c r="B384" s="82"/>
      <c r="C384" s="82"/>
      <c r="D384" s="82"/>
      <c r="E384" s="82"/>
      <c r="F384" s="82"/>
      <c r="G384" s="82"/>
      <c r="H384" s="118"/>
      <c r="I384" s="82"/>
      <c r="J384" s="82"/>
      <c r="K384" s="82"/>
      <c r="L384" s="118"/>
      <c r="M384" s="82"/>
      <c r="N384" s="82"/>
      <c r="O384" s="82"/>
      <c r="P384" s="82"/>
      <c r="Q384" s="82"/>
      <c r="R384" s="82"/>
      <c r="S384" s="82"/>
      <c r="T384" s="82"/>
      <c r="U384" s="82"/>
      <c r="V384" s="82"/>
      <c r="W384" s="82"/>
      <c r="X384" s="82"/>
      <c r="Y384" s="82"/>
      <c r="Z384" s="82"/>
      <c r="AA384" s="82"/>
      <c r="AB384" s="82"/>
      <c r="AC384" s="82"/>
      <c r="AD384" s="82"/>
      <c r="AE384" s="82"/>
      <c r="AF384" s="82"/>
      <c r="AG384" s="82"/>
      <c r="AH384" s="82"/>
      <c r="AI384" s="82"/>
      <c r="AJ384" s="82"/>
      <c r="AK384" s="82"/>
      <c r="AL384" s="82"/>
      <c r="AM384" s="82"/>
      <c r="AN384" s="82"/>
    </row>
    <row r="385" spans="2:40" x14ac:dyDescent="0.2">
      <c r="B385" s="82"/>
      <c r="C385" s="82"/>
      <c r="D385" s="82"/>
      <c r="E385" s="82"/>
      <c r="F385" s="82"/>
      <c r="G385" s="82"/>
      <c r="H385" s="118"/>
      <c r="I385" s="82"/>
      <c r="J385" s="82"/>
      <c r="K385" s="82"/>
      <c r="L385" s="118"/>
      <c r="M385" s="82"/>
      <c r="N385" s="82"/>
      <c r="O385" s="82"/>
      <c r="P385" s="82"/>
      <c r="Q385" s="82"/>
      <c r="R385" s="82"/>
      <c r="S385" s="82"/>
      <c r="T385" s="82"/>
      <c r="U385" s="82"/>
      <c r="V385" s="82"/>
      <c r="W385" s="82"/>
      <c r="X385" s="82"/>
      <c r="Y385" s="82"/>
      <c r="Z385" s="82"/>
      <c r="AA385" s="82"/>
      <c r="AB385" s="82"/>
      <c r="AC385" s="82"/>
      <c r="AD385" s="82"/>
      <c r="AE385" s="82"/>
      <c r="AF385" s="82"/>
      <c r="AG385" s="82"/>
      <c r="AH385" s="82"/>
      <c r="AI385" s="82"/>
      <c r="AJ385" s="82"/>
      <c r="AK385" s="82"/>
      <c r="AL385" s="82"/>
      <c r="AM385" s="82"/>
      <c r="AN385" s="82"/>
    </row>
    <row r="386" spans="2:40" x14ac:dyDescent="0.2">
      <c r="B386" s="82"/>
      <c r="C386" s="82"/>
      <c r="D386" s="82"/>
      <c r="E386" s="82"/>
      <c r="F386" s="82"/>
      <c r="G386" s="82"/>
      <c r="H386" s="118"/>
      <c r="I386" s="82"/>
      <c r="J386" s="82"/>
      <c r="K386" s="82"/>
      <c r="L386" s="118"/>
      <c r="M386" s="82"/>
      <c r="N386" s="82"/>
      <c r="O386" s="82"/>
      <c r="P386" s="82"/>
      <c r="Q386" s="82"/>
      <c r="R386" s="82"/>
      <c r="S386" s="82"/>
      <c r="T386" s="82"/>
      <c r="U386" s="82"/>
      <c r="V386" s="82"/>
      <c r="W386" s="82"/>
      <c r="X386" s="82"/>
      <c r="Y386" s="82"/>
      <c r="Z386" s="82"/>
      <c r="AA386" s="82"/>
      <c r="AB386" s="82"/>
      <c r="AC386" s="82"/>
      <c r="AD386" s="82"/>
      <c r="AE386" s="82"/>
      <c r="AF386" s="82"/>
      <c r="AG386" s="82"/>
      <c r="AH386" s="82"/>
      <c r="AI386" s="82"/>
      <c r="AJ386" s="82"/>
      <c r="AK386" s="82"/>
      <c r="AL386" s="82"/>
      <c r="AM386" s="82"/>
      <c r="AN386" s="82"/>
    </row>
    <row r="387" spans="2:40" x14ac:dyDescent="0.2">
      <c r="B387" s="82"/>
      <c r="C387" s="82"/>
      <c r="D387" s="82"/>
      <c r="E387" s="82"/>
      <c r="F387" s="82"/>
      <c r="G387" s="82"/>
      <c r="H387" s="118"/>
      <c r="I387" s="82"/>
      <c r="J387" s="82"/>
      <c r="K387" s="82"/>
      <c r="L387" s="118"/>
      <c r="M387" s="82"/>
      <c r="N387" s="82"/>
      <c r="O387" s="82"/>
      <c r="P387" s="82"/>
      <c r="Q387" s="82"/>
      <c r="R387" s="82"/>
      <c r="S387" s="82"/>
      <c r="T387" s="82"/>
      <c r="U387" s="82"/>
      <c r="V387" s="82"/>
      <c r="W387" s="82"/>
      <c r="X387" s="82"/>
      <c r="Y387" s="82"/>
      <c r="Z387" s="82"/>
      <c r="AA387" s="82"/>
      <c r="AB387" s="82"/>
      <c r="AC387" s="82"/>
      <c r="AD387" s="82"/>
      <c r="AE387" s="82"/>
      <c r="AF387" s="82"/>
      <c r="AG387" s="82"/>
      <c r="AH387" s="82"/>
      <c r="AI387" s="82"/>
      <c r="AJ387" s="82"/>
      <c r="AK387" s="82"/>
      <c r="AL387" s="82"/>
      <c r="AM387" s="82"/>
      <c r="AN387" s="82"/>
    </row>
    <row r="388" spans="2:40" x14ac:dyDescent="0.2">
      <c r="B388" s="82"/>
      <c r="C388" s="82"/>
      <c r="D388" s="82"/>
      <c r="E388" s="82"/>
      <c r="F388" s="82"/>
      <c r="G388" s="82"/>
      <c r="H388" s="118"/>
      <c r="I388" s="82"/>
      <c r="J388" s="82"/>
      <c r="K388" s="82"/>
      <c r="L388" s="118"/>
      <c r="M388" s="82"/>
      <c r="N388" s="82"/>
      <c r="O388" s="82"/>
      <c r="P388" s="82"/>
      <c r="Q388" s="82"/>
      <c r="R388" s="82"/>
      <c r="S388" s="82"/>
      <c r="T388" s="82"/>
      <c r="U388" s="82"/>
      <c r="V388" s="82"/>
      <c r="W388" s="82"/>
      <c r="X388" s="82"/>
      <c r="Y388" s="82"/>
      <c r="Z388" s="82"/>
      <c r="AA388" s="82"/>
      <c r="AB388" s="82"/>
      <c r="AC388" s="82"/>
      <c r="AD388" s="82"/>
      <c r="AE388" s="82"/>
      <c r="AF388" s="82"/>
      <c r="AG388" s="82"/>
      <c r="AH388" s="82"/>
      <c r="AI388" s="82"/>
      <c r="AJ388" s="82"/>
      <c r="AK388" s="82"/>
      <c r="AL388" s="82"/>
      <c r="AM388" s="82"/>
      <c r="AN388" s="82"/>
    </row>
    <row r="389" spans="2:40" x14ac:dyDescent="0.2">
      <c r="B389" s="82"/>
      <c r="C389" s="82"/>
      <c r="D389" s="82"/>
      <c r="E389" s="82"/>
      <c r="F389" s="82"/>
      <c r="G389" s="82"/>
      <c r="H389" s="118"/>
      <c r="I389" s="82"/>
      <c r="J389" s="82"/>
      <c r="K389" s="82"/>
      <c r="L389" s="118"/>
      <c r="M389" s="82"/>
      <c r="N389" s="82"/>
      <c r="O389" s="82"/>
      <c r="P389" s="82"/>
      <c r="Q389" s="82"/>
      <c r="R389" s="82"/>
      <c r="S389" s="82"/>
      <c r="T389" s="82"/>
      <c r="U389" s="82"/>
      <c r="V389" s="82"/>
      <c r="W389" s="82"/>
      <c r="X389" s="82"/>
      <c r="Y389" s="82"/>
      <c r="Z389" s="82"/>
      <c r="AA389" s="82"/>
      <c r="AB389" s="82"/>
      <c r="AC389" s="82"/>
      <c r="AD389" s="82"/>
      <c r="AE389" s="82"/>
      <c r="AF389" s="82"/>
      <c r="AG389" s="82"/>
      <c r="AH389" s="82"/>
      <c r="AI389" s="82"/>
      <c r="AJ389" s="82"/>
      <c r="AK389" s="82"/>
      <c r="AL389" s="82"/>
      <c r="AM389" s="82"/>
      <c r="AN389" s="82"/>
    </row>
    <row r="390" spans="2:40" x14ac:dyDescent="0.2">
      <c r="B390" s="82"/>
      <c r="C390" s="82"/>
      <c r="D390" s="82"/>
      <c r="E390" s="82"/>
      <c r="F390" s="82"/>
      <c r="G390" s="82"/>
      <c r="H390" s="118"/>
      <c r="I390" s="82"/>
      <c r="J390" s="82"/>
      <c r="K390" s="82"/>
      <c r="L390" s="118"/>
      <c r="M390" s="82"/>
      <c r="N390" s="82"/>
      <c r="O390" s="82"/>
      <c r="P390" s="82"/>
      <c r="Q390" s="82"/>
      <c r="R390" s="82"/>
      <c r="S390" s="82"/>
      <c r="T390" s="82"/>
      <c r="U390" s="82"/>
      <c r="V390" s="82"/>
      <c r="W390" s="82"/>
      <c r="X390" s="82"/>
      <c r="Y390" s="82"/>
      <c r="Z390" s="82"/>
      <c r="AA390" s="82"/>
      <c r="AB390" s="82"/>
      <c r="AC390" s="82"/>
      <c r="AD390" s="82"/>
      <c r="AE390" s="82"/>
      <c r="AF390" s="82"/>
      <c r="AG390" s="82"/>
      <c r="AH390" s="82"/>
      <c r="AI390" s="82"/>
      <c r="AJ390" s="82"/>
      <c r="AK390" s="82"/>
      <c r="AL390" s="82"/>
      <c r="AM390" s="82"/>
      <c r="AN390" s="82"/>
    </row>
    <row r="391" spans="2:40" x14ac:dyDescent="0.2">
      <c r="B391" s="82"/>
      <c r="C391" s="82"/>
      <c r="D391" s="82"/>
      <c r="E391" s="82"/>
      <c r="F391" s="82"/>
      <c r="G391" s="82"/>
      <c r="H391" s="118"/>
      <c r="I391" s="82"/>
      <c r="J391" s="82"/>
      <c r="K391" s="82"/>
      <c r="L391" s="118"/>
      <c r="M391" s="82"/>
      <c r="N391" s="82"/>
      <c r="O391" s="82"/>
      <c r="P391" s="82"/>
      <c r="Q391" s="82"/>
      <c r="R391" s="82"/>
      <c r="S391" s="82"/>
      <c r="T391" s="82"/>
      <c r="U391" s="82"/>
      <c r="V391" s="82"/>
      <c r="W391" s="82"/>
      <c r="X391" s="82"/>
      <c r="Y391" s="82"/>
      <c r="Z391" s="82"/>
      <c r="AA391" s="82"/>
      <c r="AB391" s="82"/>
      <c r="AC391" s="82"/>
      <c r="AD391" s="82"/>
      <c r="AE391" s="82"/>
      <c r="AF391" s="82"/>
      <c r="AG391" s="82"/>
      <c r="AH391" s="82"/>
      <c r="AI391" s="82"/>
      <c r="AJ391" s="82"/>
      <c r="AK391" s="82"/>
      <c r="AL391" s="82"/>
      <c r="AM391" s="82"/>
      <c r="AN391" s="82"/>
    </row>
    <row r="392" spans="2:40" x14ac:dyDescent="0.2">
      <c r="B392" s="82"/>
      <c r="C392" s="82"/>
      <c r="D392" s="82"/>
      <c r="E392" s="82"/>
      <c r="F392" s="82"/>
      <c r="G392" s="82"/>
      <c r="H392" s="118"/>
      <c r="I392" s="82"/>
      <c r="J392" s="82"/>
      <c r="K392" s="82"/>
      <c r="L392" s="118"/>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c r="AN392" s="82"/>
    </row>
    <row r="393" spans="2:40" x14ac:dyDescent="0.2">
      <c r="B393" s="82"/>
      <c r="C393" s="82"/>
      <c r="D393" s="82"/>
      <c r="E393" s="82"/>
      <c r="F393" s="82"/>
      <c r="G393" s="82"/>
      <c r="H393" s="118"/>
      <c r="I393" s="82"/>
      <c r="J393" s="82"/>
      <c r="K393" s="82"/>
      <c r="L393" s="118"/>
      <c r="M393" s="82"/>
      <c r="N393" s="82"/>
      <c r="O393" s="82"/>
      <c r="P393" s="82"/>
      <c r="Q393" s="82"/>
      <c r="R393" s="82"/>
      <c r="S393" s="82"/>
      <c r="T393" s="82"/>
      <c r="U393" s="82"/>
      <c r="V393" s="82"/>
      <c r="W393" s="82"/>
      <c r="X393" s="82"/>
      <c r="Y393" s="82"/>
      <c r="Z393" s="82"/>
      <c r="AA393" s="82"/>
      <c r="AB393" s="82"/>
      <c r="AC393" s="82"/>
      <c r="AD393" s="82"/>
      <c r="AE393" s="82"/>
      <c r="AF393" s="82"/>
      <c r="AG393" s="82"/>
      <c r="AH393" s="82"/>
      <c r="AI393" s="82"/>
      <c r="AJ393" s="82"/>
      <c r="AK393" s="82"/>
      <c r="AL393" s="82"/>
      <c r="AM393" s="82"/>
      <c r="AN393" s="82"/>
    </row>
    <row r="394" spans="2:40" x14ac:dyDescent="0.2">
      <c r="B394" s="82"/>
      <c r="C394" s="82"/>
      <c r="D394" s="82"/>
      <c r="E394" s="82"/>
      <c r="F394" s="82"/>
      <c r="G394" s="82"/>
      <c r="H394" s="118"/>
      <c r="I394" s="82"/>
      <c r="J394" s="82"/>
      <c r="K394" s="82"/>
      <c r="L394" s="118"/>
      <c r="M394" s="82"/>
      <c r="N394" s="82"/>
      <c r="O394" s="82"/>
      <c r="P394" s="82"/>
      <c r="Q394" s="82"/>
      <c r="R394" s="82"/>
      <c r="S394" s="82"/>
      <c r="T394" s="82"/>
      <c r="U394" s="82"/>
      <c r="V394" s="82"/>
      <c r="W394" s="82"/>
      <c r="X394" s="82"/>
      <c r="Y394" s="82"/>
      <c r="Z394" s="82"/>
      <c r="AA394" s="82"/>
      <c r="AB394" s="82"/>
      <c r="AC394" s="82"/>
      <c r="AD394" s="82"/>
      <c r="AE394" s="82"/>
      <c r="AF394" s="82"/>
      <c r="AG394" s="82"/>
      <c r="AH394" s="82"/>
      <c r="AI394" s="82"/>
      <c r="AJ394" s="82"/>
      <c r="AK394" s="82"/>
      <c r="AL394" s="82"/>
      <c r="AM394" s="82"/>
      <c r="AN394" s="82"/>
    </row>
    <row r="395" spans="2:40" x14ac:dyDescent="0.2">
      <c r="B395" s="82"/>
      <c r="C395" s="82"/>
      <c r="D395" s="82"/>
      <c r="E395" s="82"/>
      <c r="F395" s="82"/>
      <c r="G395" s="82"/>
      <c r="H395" s="118"/>
      <c r="I395" s="82"/>
      <c r="J395" s="82"/>
      <c r="K395" s="82"/>
      <c r="L395" s="118"/>
      <c r="M395" s="82"/>
      <c r="N395" s="82"/>
      <c r="O395" s="82"/>
      <c r="P395" s="82"/>
      <c r="Q395" s="82"/>
      <c r="R395" s="82"/>
      <c r="S395" s="82"/>
      <c r="T395" s="82"/>
      <c r="U395" s="82"/>
      <c r="V395" s="82"/>
      <c r="W395" s="82"/>
      <c r="X395" s="82"/>
      <c r="Y395" s="82"/>
      <c r="Z395" s="82"/>
      <c r="AA395" s="82"/>
      <c r="AB395" s="82"/>
      <c r="AC395" s="82"/>
      <c r="AD395" s="82"/>
      <c r="AE395" s="82"/>
      <c r="AF395" s="82"/>
      <c r="AG395" s="82"/>
      <c r="AH395" s="82"/>
      <c r="AI395" s="82"/>
      <c r="AJ395" s="82"/>
      <c r="AK395" s="82"/>
      <c r="AL395" s="82"/>
      <c r="AM395" s="82"/>
      <c r="AN395" s="82"/>
    </row>
    <row r="396" spans="2:40" x14ac:dyDescent="0.2">
      <c r="B396" s="82"/>
      <c r="C396" s="82"/>
      <c r="D396" s="82"/>
      <c r="E396" s="82"/>
      <c r="F396" s="82"/>
      <c r="G396" s="82"/>
      <c r="H396" s="118"/>
      <c r="I396" s="82"/>
      <c r="J396" s="82"/>
      <c r="K396" s="82"/>
      <c r="L396" s="118"/>
      <c r="M396" s="82"/>
      <c r="N396" s="82"/>
      <c r="O396" s="82"/>
      <c r="P396" s="82"/>
      <c r="Q396" s="82"/>
      <c r="R396" s="82"/>
      <c r="S396" s="82"/>
      <c r="T396" s="82"/>
      <c r="U396" s="82"/>
      <c r="V396" s="82"/>
      <c r="W396" s="82"/>
      <c r="X396" s="82"/>
      <c r="Y396" s="82"/>
      <c r="Z396" s="82"/>
      <c r="AA396" s="82"/>
      <c r="AB396" s="82"/>
      <c r="AC396" s="82"/>
      <c r="AD396" s="82"/>
      <c r="AE396" s="82"/>
      <c r="AF396" s="82"/>
      <c r="AG396" s="82"/>
      <c r="AH396" s="82"/>
      <c r="AI396" s="82"/>
      <c r="AJ396" s="82"/>
      <c r="AK396" s="82"/>
      <c r="AL396" s="82"/>
      <c r="AM396" s="82"/>
      <c r="AN396" s="82"/>
    </row>
    <row r="397" spans="2:40" x14ac:dyDescent="0.2">
      <c r="B397" s="82"/>
      <c r="C397" s="82"/>
      <c r="D397" s="82"/>
      <c r="E397" s="82"/>
      <c r="F397" s="82"/>
      <c r="G397" s="82"/>
      <c r="H397" s="118"/>
      <c r="I397" s="82"/>
      <c r="J397" s="82"/>
      <c r="K397" s="82"/>
      <c r="L397" s="118"/>
      <c r="M397" s="82"/>
      <c r="N397" s="82"/>
      <c r="O397" s="82"/>
      <c r="P397" s="82"/>
      <c r="Q397" s="82"/>
      <c r="R397" s="82"/>
      <c r="S397" s="82"/>
      <c r="T397" s="82"/>
      <c r="U397" s="82"/>
      <c r="V397" s="82"/>
      <c r="W397" s="82"/>
      <c r="X397" s="82"/>
      <c r="Y397" s="82"/>
      <c r="Z397" s="82"/>
      <c r="AA397" s="82"/>
      <c r="AB397" s="82"/>
      <c r="AC397" s="82"/>
      <c r="AD397" s="82"/>
      <c r="AE397" s="82"/>
      <c r="AF397" s="82"/>
      <c r="AG397" s="82"/>
      <c r="AH397" s="82"/>
      <c r="AI397" s="82"/>
      <c r="AJ397" s="82"/>
      <c r="AK397" s="82"/>
      <c r="AL397" s="82"/>
      <c r="AM397" s="82"/>
      <c r="AN397" s="82"/>
    </row>
    <row r="398" spans="2:40" x14ac:dyDescent="0.2">
      <c r="B398" s="82"/>
      <c r="C398" s="82"/>
      <c r="D398" s="82"/>
      <c r="E398" s="82"/>
      <c r="F398" s="82"/>
      <c r="G398" s="82"/>
      <c r="H398" s="118"/>
      <c r="I398" s="82"/>
      <c r="J398" s="82"/>
      <c r="K398" s="82"/>
      <c r="L398" s="118"/>
      <c r="M398" s="82"/>
      <c r="N398" s="82"/>
      <c r="O398" s="82"/>
      <c r="P398" s="82"/>
      <c r="Q398" s="82"/>
      <c r="R398" s="82"/>
      <c r="S398" s="82"/>
      <c r="T398" s="82"/>
      <c r="U398" s="82"/>
      <c r="V398" s="82"/>
      <c r="W398" s="82"/>
      <c r="X398" s="82"/>
      <c r="Y398" s="82"/>
      <c r="Z398" s="82"/>
      <c r="AA398" s="82"/>
      <c r="AB398" s="82"/>
      <c r="AC398" s="82"/>
      <c r="AD398" s="82"/>
      <c r="AE398" s="82"/>
      <c r="AF398" s="82"/>
      <c r="AG398" s="82"/>
      <c r="AH398" s="82"/>
      <c r="AI398" s="82"/>
      <c r="AJ398" s="82"/>
      <c r="AK398" s="82"/>
      <c r="AL398" s="82"/>
      <c r="AM398" s="82"/>
      <c r="AN398" s="82"/>
    </row>
    <row r="399" spans="2:40" x14ac:dyDescent="0.2">
      <c r="B399" s="82"/>
      <c r="C399" s="82"/>
      <c r="D399" s="82"/>
      <c r="E399" s="82"/>
      <c r="F399" s="82"/>
      <c r="G399" s="82"/>
      <c r="H399" s="118"/>
      <c r="I399" s="82"/>
      <c r="J399" s="82"/>
      <c r="K399" s="82"/>
      <c r="L399" s="118"/>
      <c r="M399" s="82"/>
      <c r="N399" s="82"/>
      <c r="O399" s="82"/>
      <c r="P399" s="82"/>
      <c r="Q399" s="82"/>
      <c r="R399" s="82"/>
      <c r="S399" s="82"/>
      <c r="T399" s="82"/>
      <c r="U399" s="82"/>
      <c r="V399" s="82"/>
      <c r="W399" s="82"/>
      <c r="X399" s="82"/>
      <c r="Y399" s="82"/>
      <c r="Z399" s="82"/>
      <c r="AA399" s="82"/>
      <c r="AB399" s="82"/>
      <c r="AC399" s="82"/>
      <c r="AD399" s="82"/>
      <c r="AE399" s="82"/>
      <c r="AF399" s="82"/>
      <c r="AG399" s="82"/>
      <c r="AH399" s="82"/>
      <c r="AI399" s="82"/>
      <c r="AJ399" s="82"/>
      <c r="AK399" s="82"/>
      <c r="AL399" s="82"/>
      <c r="AM399" s="82"/>
      <c r="AN399" s="82"/>
    </row>
    <row r="400" spans="2:40" x14ac:dyDescent="0.2">
      <c r="B400" s="82"/>
      <c r="C400" s="82"/>
      <c r="D400" s="82"/>
      <c r="E400" s="82"/>
      <c r="F400" s="82"/>
      <c r="G400" s="82"/>
      <c r="H400" s="118"/>
      <c r="I400" s="82"/>
      <c r="J400" s="82"/>
      <c r="K400" s="82"/>
      <c r="L400" s="118"/>
      <c r="M400" s="82"/>
      <c r="N400" s="82"/>
      <c r="O400" s="82"/>
      <c r="P400" s="82"/>
      <c r="Q400" s="82"/>
      <c r="R400" s="82"/>
      <c r="S400" s="82"/>
      <c r="T400" s="82"/>
      <c r="U400" s="82"/>
      <c r="V400" s="82"/>
      <c r="W400" s="82"/>
      <c r="X400" s="82"/>
      <c r="Y400" s="82"/>
      <c r="Z400" s="82"/>
      <c r="AA400" s="82"/>
      <c r="AB400" s="82"/>
      <c r="AC400" s="82"/>
      <c r="AD400" s="82"/>
      <c r="AE400" s="82"/>
      <c r="AF400" s="82"/>
      <c r="AG400" s="82"/>
      <c r="AH400" s="82"/>
      <c r="AI400" s="82"/>
      <c r="AJ400" s="82"/>
      <c r="AK400" s="82"/>
      <c r="AL400" s="82"/>
      <c r="AM400" s="82"/>
      <c r="AN400" s="82"/>
    </row>
    <row r="401" spans="2:40" x14ac:dyDescent="0.2">
      <c r="B401" s="82"/>
      <c r="C401" s="82"/>
      <c r="D401" s="82"/>
      <c r="E401" s="82"/>
      <c r="F401" s="82"/>
      <c r="G401" s="82"/>
      <c r="H401" s="118"/>
      <c r="I401" s="82"/>
      <c r="J401" s="82"/>
      <c r="K401" s="82"/>
      <c r="L401" s="118"/>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2"/>
      <c r="AN401" s="82"/>
    </row>
    <row r="402" spans="2:40" x14ac:dyDescent="0.2">
      <c r="B402" s="82"/>
      <c r="C402" s="82"/>
      <c r="D402" s="82"/>
      <c r="E402" s="82"/>
      <c r="F402" s="82"/>
      <c r="G402" s="82"/>
      <c r="H402" s="118"/>
      <c r="I402" s="82"/>
      <c r="J402" s="82"/>
      <c r="K402" s="82"/>
      <c r="L402" s="118"/>
      <c r="M402" s="82"/>
      <c r="N402" s="82"/>
      <c r="O402" s="82"/>
      <c r="P402" s="82"/>
      <c r="Q402" s="82"/>
      <c r="R402" s="82"/>
      <c r="S402" s="82"/>
      <c r="T402" s="82"/>
      <c r="U402" s="82"/>
      <c r="V402" s="82"/>
      <c r="W402" s="82"/>
      <c r="X402" s="82"/>
      <c r="Y402" s="82"/>
      <c r="Z402" s="82"/>
      <c r="AA402" s="82"/>
      <c r="AB402" s="82"/>
      <c r="AC402" s="82"/>
      <c r="AD402" s="82"/>
      <c r="AE402" s="82"/>
      <c r="AF402" s="82"/>
      <c r="AG402" s="82"/>
      <c r="AH402" s="82"/>
      <c r="AI402" s="82"/>
      <c r="AJ402" s="82"/>
      <c r="AK402" s="82"/>
      <c r="AL402" s="82"/>
      <c r="AM402" s="82"/>
      <c r="AN402" s="82"/>
    </row>
    <row r="403" spans="2:40" x14ac:dyDescent="0.2">
      <c r="B403" s="82"/>
      <c r="C403" s="82"/>
      <c r="D403" s="82"/>
      <c r="E403" s="82"/>
      <c r="F403" s="82"/>
      <c r="G403" s="82"/>
      <c r="H403" s="118"/>
      <c r="I403" s="82"/>
      <c r="J403" s="82"/>
      <c r="K403" s="82"/>
      <c r="L403" s="118"/>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2"/>
      <c r="AN403" s="82"/>
    </row>
    <row r="404" spans="2:40" x14ac:dyDescent="0.2">
      <c r="B404" s="82"/>
      <c r="C404" s="82"/>
      <c r="D404" s="82"/>
      <c r="E404" s="82"/>
      <c r="F404" s="82"/>
      <c r="G404" s="82"/>
      <c r="H404" s="118"/>
      <c r="I404" s="82"/>
      <c r="J404" s="82"/>
      <c r="K404" s="82"/>
      <c r="L404" s="118"/>
      <c r="M404" s="82"/>
      <c r="N404" s="82"/>
      <c r="O404" s="82"/>
      <c r="P404" s="82"/>
      <c r="Q404" s="82"/>
      <c r="R404" s="82"/>
      <c r="S404" s="82"/>
      <c r="T404" s="82"/>
      <c r="U404" s="82"/>
      <c r="V404" s="82"/>
      <c r="W404" s="82"/>
      <c r="X404" s="82"/>
      <c r="Y404" s="82"/>
      <c r="Z404" s="82"/>
      <c r="AA404" s="82"/>
      <c r="AB404" s="82"/>
      <c r="AC404" s="82"/>
      <c r="AD404" s="82"/>
      <c r="AE404" s="82"/>
      <c r="AF404" s="82"/>
      <c r="AG404" s="82"/>
      <c r="AH404" s="82"/>
      <c r="AI404" s="82"/>
      <c r="AJ404" s="82"/>
      <c r="AK404" s="82"/>
      <c r="AL404" s="82"/>
      <c r="AM404" s="82"/>
      <c r="AN404" s="82"/>
    </row>
    <row r="405" spans="2:40" x14ac:dyDescent="0.2">
      <c r="B405" s="82"/>
      <c r="C405" s="82"/>
      <c r="D405" s="82"/>
      <c r="E405" s="82"/>
      <c r="F405" s="82"/>
      <c r="G405" s="82"/>
      <c r="H405" s="118"/>
      <c r="I405" s="82"/>
      <c r="J405" s="82"/>
      <c r="K405" s="82"/>
      <c r="L405" s="118"/>
      <c r="M405" s="82"/>
      <c r="N405" s="82"/>
      <c r="O405" s="82"/>
      <c r="P405" s="82"/>
      <c r="Q405" s="82"/>
      <c r="R405" s="82"/>
      <c r="S405" s="82"/>
      <c r="T405" s="82"/>
      <c r="U405" s="82"/>
      <c r="V405" s="82"/>
      <c r="W405" s="82"/>
      <c r="X405" s="82"/>
      <c r="Y405" s="82"/>
      <c r="Z405" s="82"/>
      <c r="AA405" s="82"/>
      <c r="AB405" s="82"/>
      <c r="AC405" s="82"/>
      <c r="AD405" s="82"/>
      <c r="AE405" s="82"/>
      <c r="AF405" s="82"/>
      <c r="AG405" s="82"/>
      <c r="AH405" s="82"/>
      <c r="AI405" s="82"/>
      <c r="AJ405" s="82"/>
      <c r="AK405" s="82"/>
      <c r="AL405" s="82"/>
      <c r="AM405" s="82"/>
      <c r="AN405" s="82"/>
    </row>
    <row r="406" spans="2:40" x14ac:dyDescent="0.2">
      <c r="B406" s="82"/>
      <c r="C406" s="82"/>
      <c r="D406" s="82"/>
      <c r="E406" s="82"/>
      <c r="F406" s="82"/>
      <c r="G406" s="82"/>
      <c r="H406" s="118"/>
      <c r="I406" s="82"/>
      <c r="J406" s="82"/>
      <c r="K406" s="82"/>
      <c r="L406" s="118"/>
      <c r="M406" s="82"/>
      <c r="N406" s="82"/>
      <c r="O406" s="82"/>
      <c r="P406" s="82"/>
      <c r="Q406" s="82"/>
      <c r="R406" s="82"/>
      <c r="S406" s="82"/>
      <c r="T406" s="82"/>
      <c r="U406" s="82"/>
      <c r="V406" s="82"/>
      <c r="W406" s="82"/>
      <c r="X406" s="82"/>
      <c r="Y406" s="82"/>
      <c r="Z406" s="82"/>
      <c r="AA406" s="82"/>
      <c r="AB406" s="82"/>
      <c r="AC406" s="82"/>
      <c r="AD406" s="82"/>
      <c r="AE406" s="82"/>
      <c r="AF406" s="82"/>
      <c r="AG406" s="82"/>
      <c r="AH406" s="82"/>
      <c r="AI406" s="82"/>
      <c r="AJ406" s="82"/>
      <c r="AK406" s="82"/>
      <c r="AL406" s="82"/>
      <c r="AM406" s="82"/>
      <c r="AN406" s="82"/>
    </row>
    <row r="407" spans="2:40" x14ac:dyDescent="0.2">
      <c r="B407" s="82"/>
      <c r="C407" s="82"/>
      <c r="D407" s="82"/>
      <c r="E407" s="82"/>
      <c r="F407" s="82"/>
      <c r="G407" s="82"/>
      <c r="H407" s="118"/>
      <c r="I407" s="82"/>
      <c r="J407" s="82"/>
      <c r="K407" s="82"/>
      <c r="L407" s="118"/>
      <c r="M407" s="82"/>
      <c r="N407" s="82"/>
      <c r="O407" s="82"/>
      <c r="P407" s="82"/>
      <c r="Q407" s="82"/>
      <c r="R407" s="82"/>
      <c r="S407" s="82"/>
      <c r="T407" s="82"/>
      <c r="U407" s="82"/>
      <c r="V407" s="82"/>
      <c r="W407" s="82"/>
      <c r="X407" s="82"/>
      <c r="Y407" s="82"/>
      <c r="Z407" s="82"/>
      <c r="AA407" s="82"/>
      <c r="AB407" s="82"/>
      <c r="AC407" s="82"/>
      <c r="AD407" s="82"/>
      <c r="AE407" s="82"/>
      <c r="AF407" s="82"/>
      <c r="AG407" s="82"/>
      <c r="AH407" s="82"/>
      <c r="AI407" s="82"/>
      <c r="AJ407" s="82"/>
      <c r="AK407" s="82"/>
      <c r="AL407" s="82"/>
      <c r="AM407" s="82"/>
      <c r="AN407" s="82"/>
    </row>
    <row r="408" spans="2:40" x14ac:dyDescent="0.2">
      <c r="B408" s="82"/>
      <c r="C408" s="82"/>
      <c r="D408" s="82"/>
      <c r="E408" s="82"/>
      <c r="F408" s="82"/>
      <c r="G408" s="82"/>
      <c r="H408" s="118"/>
      <c r="I408" s="82"/>
      <c r="J408" s="82"/>
      <c r="K408" s="82"/>
      <c r="L408" s="118"/>
      <c r="M408" s="82"/>
      <c r="N408" s="82"/>
      <c r="O408" s="82"/>
      <c r="P408" s="82"/>
      <c r="Q408" s="82"/>
      <c r="R408" s="82"/>
      <c r="S408" s="82"/>
      <c r="T408" s="82"/>
      <c r="U408" s="82"/>
      <c r="V408" s="82"/>
      <c r="W408" s="82"/>
      <c r="X408" s="82"/>
      <c r="Y408" s="82"/>
      <c r="Z408" s="82"/>
      <c r="AA408" s="82"/>
      <c r="AB408" s="82"/>
      <c r="AC408" s="82"/>
      <c r="AD408" s="82"/>
      <c r="AE408" s="82"/>
      <c r="AF408" s="82"/>
      <c r="AG408" s="82"/>
      <c r="AH408" s="82"/>
      <c r="AI408" s="82"/>
      <c r="AJ408" s="82"/>
      <c r="AK408" s="82"/>
      <c r="AL408" s="82"/>
      <c r="AM408" s="82"/>
      <c r="AN408" s="82"/>
    </row>
    <row r="409" spans="2:40" x14ac:dyDescent="0.2">
      <c r="B409" s="82"/>
      <c r="C409" s="82"/>
      <c r="D409" s="82"/>
      <c r="E409" s="82"/>
      <c r="F409" s="82"/>
      <c r="G409" s="82"/>
      <c r="H409" s="118"/>
      <c r="I409" s="82"/>
      <c r="J409" s="82"/>
      <c r="K409" s="82"/>
      <c r="L409" s="118"/>
      <c r="M409" s="82"/>
      <c r="N409" s="82"/>
      <c r="O409" s="82"/>
      <c r="P409" s="82"/>
      <c r="Q409" s="82"/>
      <c r="R409" s="82"/>
      <c r="S409" s="82"/>
      <c r="T409" s="82"/>
      <c r="U409" s="82"/>
      <c r="V409" s="82"/>
      <c r="W409" s="82"/>
      <c r="X409" s="82"/>
      <c r="Y409" s="82"/>
      <c r="Z409" s="82"/>
      <c r="AA409" s="82"/>
      <c r="AB409" s="82"/>
      <c r="AC409" s="82"/>
      <c r="AD409" s="82"/>
      <c r="AE409" s="82"/>
      <c r="AF409" s="82"/>
      <c r="AG409" s="82"/>
      <c r="AH409" s="82"/>
      <c r="AI409" s="82"/>
      <c r="AJ409" s="82"/>
      <c r="AK409" s="82"/>
      <c r="AL409" s="82"/>
      <c r="AM409" s="82"/>
      <c r="AN409" s="82"/>
    </row>
    <row r="410" spans="2:40" x14ac:dyDescent="0.2">
      <c r="B410" s="82"/>
      <c r="C410" s="82"/>
      <c r="D410" s="82"/>
      <c r="E410" s="82"/>
      <c r="F410" s="82"/>
      <c r="G410" s="82"/>
      <c r="H410" s="118"/>
      <c r="I410" s="82"/>
      <c r="J410" s="82"/>
      <c r="K410" s="82"/>
      <c r="L410" s="118"/>
      <c r="M410" s="82"/>
      <c r="N410" s="82"/>
      <c r="O410" s="82"/>
      <c r="P410" s="82"/>
      <c r="Q410" s="82"/>
      <c r="R410" s="82"/>
      <c r="S410" s="82"/>
      <c r="T410" s="82"/>
      <c r="U410" s="82"/>
      <c r="V410" s="82"/>
      <c r="W410" s="82"/>
      <c r="X410" s="82"/>
      <c r="Y410" s="82"/>
      <c r="Z410" s="82"/>
      <c r="AA410" s="82"/>
      <c r="AB410" s="82"/>
      <c r="AC410" s="82"/>
      <c r="AD410" s="82"/>
      <c r="AE410" s="82"/>
      <c r="AF410" s="82"/>
      <c r="AG410" s="82"/>
      <c r="AH410" s="82"/>
      <c r="AI410" s="82"/>
      <c r="AJ410" s="82"/>
      <c r="AK410" s="82"/>
      <c r="AL410" s="82"/>
      <c r="AM410" s="82"/>
      <c r="AN410" s="82"/>
    </row>
    <row r="411" spans="2:40" x14ac:dyDescent="0.2">
      <c r="B411" s="82"/>
      <c r="C411" s="82"/>
      <c r="D411" s="82"/>
      <c r="E411" s="82"/>
      <c r="F411" s="82"/>
      <c r="G411" s="82"/>
      <c r="H411" s="118"/>
      <c r="I411" s="82"/>
      <c r="J411" s="82"/>
      <c r="K411" s="82"/>
      <c r="L411" s="118"/>
      <c r="M411" s="82"/>
      <c r="N411" s="82"/>
      <c r="O411" s="82"/>
      <c r="P411" s="82"/>
      <c r="Q411" s="82"/>
      <c r="R411" s="82"/>
      <c r="S411" s="82"/>
      <c r="T411" s="82"/>
      <c r="U411" s="82"/>
      <c r="V411" s="82"/>
      <c r="W411" s="82"/>
      <c r="X411" s="82"/>
      <c r="Y411" s="82"/>
      <c r="Z411" s="82"/>
      <c r="AA411" s="82"/>
      <c r="AB411" s="82"/>
      <c r="AC411" s="82"/>
      <c r="AD411" s="82"/>
      <c r="AE411" s="82"/>
      <c r="AF411" s="82"/>
      <c r="AG411" s="82"/>
      <c r="AH411" s="82"/>
      <c r="AI411" s="82"/>
      <c r="AJ411" s="82"/>
      <c r="AK411" s="82"/>
      <c r="AL411" s="82"/>
      <c r="AM411" s="82"/>
      <c r="AN411" s="82"/>
    </row>
    <row r="412" spans="2:40" x14ac:dyDescent="0.2">
      <c r="B412" s="82"/>
      <c r="C412" s="82"/>
      <c r="D412" s="82"/>
      <c r="E412" s="82"/>
      <c r="F412" s="82"/>
      <c r="G412" s="82"/>
      <c r="H412" s="118"/>
      <c r="I412" s="82"/>
      <c r="J412" s="82"/>
      <c r="K412" s="82"/>
      <c r="L412" s="118"/>
      <c r="M412" s="82"/>
      <c r="N412" s="82"/>
      <c r="O412" s="82"/>
      <c r="P412" s="82"/>
      <c r="Q412" s="82"/>
      <c r="R412" s="82"/>
      <c r="S412" s="82"/>
      <c r="T412" s="82"/>
      <c r="U412" s="82"/>
      <c r="V412" s="82"/>
      <c r="W412" s="82"/>
      <c r="X412" s="82"/>
      <c r="Y412" s="82"/>
      <c r="Z412" s="82"/>
      <c r="AA412" s="82"/>
      <c r="AB412" s="82"/>
      <c r="AC412" s="82"/>
      <c r="AD412" s="82"/>
      <c r="AE412" s="82"/>
      <c r="AF412" s="82"/>
      <c r="AG412" s="82"/>
      <c r="AH412" s="82"/>
      <c r="AI412" s="82"/>
      <c r="AJ412" s="82"/>
      <c r="AK412" s="82"/>
      <c r="AL412" s="82"/>
      <c r="AM412" s="82"/>
      <c r="AN412" s="82"/>
    </row>
    <row r="413" spans="2:40" x14ac:dyDescent="0.2">
      <c r="B413" s="82"/>
      <c r="C413" s="82"/>
      <c r="D413" s="82"/>
      <c r="E413" s="82"/>
      <c r="F413" s="82"/>
      <c r="G413" s="82"/>
      <c r="H413" s="118"/>
      <c r="I413" s="82"/>
      <c r="J413" s="82"/>
      <c r="K413" s="82"/>
      <c r="L413" s="118"/>
      <c r="M413" s="82"/>
      <c r="N413" s="82"/>
      <c r="O413" s="82"/>
      <c r="P413" s="82"/>
      <c r="Q413" s="82"/>
      <c r="R413" s="82"/>
      <c r="S413" s="82"/>
      <c r="T413" s="82"/>
      <c r="U413" s="82"/>
      <c r="V413" s="82"/>
      <c r="W413" s="82"/>
      <c r="X413" s="82"/>
      <c r="Y413" s="82"/>
      <c r="Z413" s="82"/>
      <c r="AA413" s="82"/>
      <c r="AB413" s="82"/>
      <c r="AC413" s="82"/>
      <c r="AD413" s="82"/>
      <c r="AE413" s="82"/>
      <c r="AF413" s="82"/>
      <c r="AG413" s="82"/>
      <c r="AH413" s="82"/>
      <c r="AI413" s="82"/>
      <c r="AJ413" s="82"/>
      <c r="AK413" s="82"/>
      <c r="AL413" s="82"/>
      <c r="AM413" s="82"/>
      <c r="AN413" s="82"/>
    </row>
    <row r="414" spans="2:40" x14ac:dyDescent="0.2">
      <c r="B414" s="82"/>
      <c r="C414" s="82"/>
      <c r="D414" s="82"/>
      <c r="E414" s="82"/>
      <c r="F414" s="82"/>
      <c r="G414" s="82"/>
      <c r="H414" s="118"/>
      <c r="I414" s="82"/>
      <c r="J414" s="82"/>
      <c r="K414" s="82"/>
      <c r="L414" s="118"/>
      <c r="M414" s="82"/>
      <c r="N414" s="82"/>
      <c r="O414" s="82"/>
      <c r="P414" s="82"/>
      <c r="Q414" s="82"/>
      <c r="R414" s="82"/>
      <c r="S414" s="82"/>
      <c r="T414" s="82"/>
      <c r="U414" s="82"/>
      <c r="V414" s="82"/>
      <c r="W414" s="82"/>
      <c r="X414" s="82"/>
      <c r="Y414" s="82"/>
      <c r="Z414" s="82"/>
      <c r="AA414" s="82"/>
      <c r="AB414" s="82"/>
      <c r="AC414" s="82"/>
      <c r="AD414" s="82"/>
      <c r="AE414" s="82"/>
      <c r="AF414" s="82"/>
      <c r="AG414" s="82"/>
      <c r="AH414" s="82"/>
      <c r="AI414" s="82"/>
      <c r="AJ414" s="82"/>
      <c r="AK414" s="82"/>
      <c r="AL414" s="82"/>
      <c r="AM414" s="82"/>
      <c r="AN414" s="82"/>
    </row>
    <row r="415" spans="2:40" x14ac:dyDescent="0.2">
      <c r="B415" s="82"/>
      <c r="C415" s="82"/>
      <c r="D415" s="82"/>
      <c r="E415" s="82"/>
      <c r="F415" s="82"/>
      <c r="G415" s="82"/>
      <c r="H415" s="118"/>
      <c r="I415" s="82"/>
      <c r="J415" s="82"/>
      <c r="K415" s="82"/>
      <c r="L415" s="118"/>
      <c r="M415" s="82"/>
      <c r="N415" s="82"/>
      <c r="O415" s="82"/>
      <c r="P415" s="82"/>
      <c r="Q415" s="82"/>
      <c r="R415" s="82"/>
      <c r="S415" s="82"/>
      <c r="T415" s="82"/>
      <c r="U415" s="82"/>
      <c r="V415" s="82"/>
      <c r="W415" s="82"/>
      <c r="X415" s="82"/>
      <c r="Y415" s="82"/>
      <c r="Z415" s="82"/>
      <c r="AA415" s="82"/>
      <c r="AB415" s="82"/>
      <c r="AC415" s="82"/>
      <c r="AD415" s="82"/>
      <c r="AE415" s="82"/>
      <c r="AF415" s="82"/>
      <c r="AG415" s="82"/>
      <c r="AH415" s="82"/>
      <c r="AI415" s="82"/>
      <c r="AJ415" s="82"/>
      <c r="AK415" s="82"/>
      <c r="AL415" s="82"/>
      <c r="AM415" s="82"/>
      <c r="AN415" s="82"/>
    </row>
    <row r="416" spans="2:40" x14ac:dyDescent="0.2">
      <c r="B416" s="82"/>
      <c r="C416" s="82"/>
      <c r="D416" s="82"/>
      <c r="E416" s="82"/>
      <c r="F416" s="82"/>
      <c r="G416" s="82"/>
      <c r="H416" s="118"/>
      <c r="I416" s="82"/>
      <c r="J416" s="82"/>
      <c r="K416" s="82"/>
      <c r="L416" s="118"/>
      <c r="M416" s="82"/>
      <c r="N416" s="82"/>
      <c r="O416" s="82"/>
      <c r="P416" s="82"/>
      <c r="Q416" s="82"/>
      <c r="R416" s="82"/>
      <c r="S416" s="82"/>
      <c r="T416" s="82"/>
      <c r="U416" s="82"/>
      <c r="V416" s="82"/>
      <c r="W416" s="82"/>
      <c r="X416" s="82"/>
      <c r="Y416" s="82"/>
      <c r="Z416" s="82"/>
      <c r="AA416" s="82"/>
      <c r="AB416" s="82"/>
      <c r="AC416" s="82"/>
      <c r="AD416" s="82"/>
      <c r="AE416" s="82"/>
      <c r="AF416" s="82"/>
      <c r="AG416" s="82"/>
      <c r="AH416" s="82"/>
      <c r="AI416" s="82"/>
      <c r="AJ416" s="82"/>
      <c r="AK416" s="82"/>
      <c r="AL416" s="82"/>
      <c r="AM416" s="82"/>
      <c r="AN416" s="82"/>
    </row>
    <row r="417" spans="2:40" x14ac:dyDescent="0.2">
      <c r="B417" s="82"/>
      <c r="C417" s="82"/>
      <c r="D417" s="82"/>
      <c r="E417" s="82"/>
      <c r="F417" s="82"/>
      <c r="G417" s="82"/>
      <c r="H417" s="118"/>
      <c r="I417" s="82"/>
      <c r="J417" s="82"/>
      <c r="K417" s="82"/>
      <c r="L417" s="118"/>
      <c r="M417" s="82"/>
      <c r="N417" s="82"/>
      <c r="O417" s="82"/>
      <c r="P417" s="82"/>
      <c r="Q417" s="82"/>
      <c r="R417" s="82"/>
      <c r="S417" s="82"/>
      <c r="T417" s="82"/>
      <c r="U417" s="82"/>
      <c r="V417" s="82"/>
      <c r="W417" s="82"/>
      <c r="X417" s="82"/>
      <c r="Y417" s="82"/>
      <c r="Z417" s="82"/>
      <c r="AA417" s="82"/>
      <c r="AB417" s="82"/>
      <c r="AC417" s="82"/>
      <c r="AD417" s="82"/>
      <c r="AE417" s="82"/>
      <c r="AF417" s="82"/>
      <c r="AG417" s="82"/>
      <c r="AH417" s="82"/>
      <c r="AI417" s="82"/>
      <c r="AJ417" s="82"/>
      <c r="AK417" s="82"/>
      <c r="AL417" s="82"/>
      <c r="AM417" s="82"/>
      <c r="AN417" s="82"/>
    </row>
    <row r="418" spans="2:40" x14ac:dyDescent="0.2">
      <c r="B418" s="82"/>
      <c r="C418" s="82"/>
      <c r="D418" s="82"/>
      <c r="E418" s="82"/>
      <c r="F418" s="82"/>
      <c r="G418" s="82"/>
      <c r="H418" s="118"/>
      <c r="I418" s="82"/>
      <c r="J418" s="82"/>
      <c r="K418" s="82"/>
      <c r="L418" s="118"/>
      <c r="M418" s="82"/>
      <c r="N418" s="82"/>
      <c r="O418" s="82"/>
      <c r="P418" s="82"/>
      <c r="Q418" s="82"/>
      <c r="R418" s="82"/>
      <c r="S418" s="82"/>
      <c r="T418" s="82"/>
      <c r="U418" s="82"/>
      <c r="V418" s="82"/>
      <c r="W418" s="82"/>
      <c r="X418" s="82"/>
      <c r="Y418" s="82"/>
      <c r="Z418" s="82"/>
      <c r="AA418" s="82"/>
      <c r="AB418" s="82"/>
      <c r="AC418" s="82"/>
      <c r="AD418" s="82"/>
      <c r="AE418" s="82"/>
      <c r="AF418" s="82"/>
      <c r="AG418" s="82"/>
      <c r="AH418" s="82"/>
      <c r="AI418" s="82"/>
      <c r="AJ418" s="82"/>
      <c r="AK418" s="82"/>
      <c r="AL418" s="82"/>
      <c r="AM418" s="82"/>
      <c r="AN418" s="82"/>
    </row>
    <row r="419" spans="2:40" x14ac:dyDescent="0.2">
      <c r="B419" s="82"/>
      <c r="C419" s="82"/>
      <c r="D419" s="82"/>
      <c r="E419" s="82"/>
      <c r="F419" s="82"/>
      <c r="G419" s="82"/>
      <c r="H419" s="118"/>
      <c r="I419" s="82"/>
      <c r="J419" s="82"/>
      <c r="K419" s="82"/>
      <c r="L419" s="118"/>
      <c r="M419" s="82"/>
      <c r="N419" s="82"/>
      <c r="O419" s="82"/>
      <c r="P419" s="82"/>
      <c r="Q419" s="82"/>
      <c r="R419" s="82"/>
      <c r="S419" s="82"/>
      <c r="T419" s="82"/>
      <c r="U419" s="82"/>
      <c r="V419" s="82"/>
      <c r="W419" s="82"/>
      <c r="X419" s="82"/>
      <c r="Y419" s="82"/>
      <c r="Z419" s="82"/>
      <c r="AA419" s="82"/>
      <c r="AB419" s="82"/>
      <c r="AC419" s="82"/>
      <c r="AD419" s="82"/>
      <c r="AE419" s="82"/>
      <c r="AF419" s="82"/>
      <c r="AG419" s="82"/>
      <c r="AH419" s="82"/>
      <c r="AI419" s="82"/>
      <c r="AJ419" s="82"/>
      <c r="AK419" s="82"/>
      <c r="AL419" s="82"/>
      <c r="AM419" s="82"/>
      <c r="AN419" s="82"/>
    </row>
    <row r="420" spans="2:40" x14ac:dyDescent="0.2">
      <c r="B420" s="82"/>
      <c r="C420" s="82"/>
      <c r="D420" s="82"/>
      <c r="E420" s="82"/>
      <c r="F420" s="82"/>
      <c r="G420" s="82"/>
      <c r="H420" s="118"/>
      <c r="I420" s="82"/>
      <c r="J420" s="82"/>
      <c r="K420" s="82"/>
      <c r="L420" s="118"/>
      <c r="M420" s="82"/>
      <c r="N420" s="82"/>
      <c r="O420" s="82"/>
      <c r="P420" s="82"/>
      <c r="Q420" s="82"/>
      <c r="R420" s="82"/>
      <c r="S420" s="82"/>
      <c r="T420" s="82"/>
      <c r="U420" s="82"/>
      <c r="V420" s="82"/>
      <c r="W420" s="82"/>
      <c r="X420" s="82"/>
      <c r="Y420" s="82"/>
      <c r="Z420" s="82"/>
      <c r="AA420" s="82"/>
      <c r="AB420" s="82"/>
      <c r="AC420" s="82"/>
      <c r="AD420" s="82"/>
      <c r="AE420" s="82"/>
      <c r="AF420" s="82"/>
      <c r="AG420" s="82"/>
      <c r="AH420" s="82"/>
      <c r="AI420" s="82"/>
      <c r="AJ420" s="82"/>
      <c r="AK420" s="82"/>
      <c r="AL420" s="82"/>
      <c r="AM420" s="82"/>
      <c r="AN420" s="82"/>
    </row>
    <row r="421" spans="2:40" x14ac:dyDescent="0.2">
      <c r="B421" s="82"/>
      <c r="C421" s="82"/>
      <c r="D421" s="82"/>
      <c r="E421" s="82"/>
      <c r="F421" s="82"/>
      <c r="G421" s="82"/>
      <c r="H421" s="118"/>
      <c r="I421" s="82"/>
      <c r="J421" s="82"/>
      <c r="K421" s="82"/>
      <c r="L421" s="118"/>
      <c r="M421" s="82"/>
      <c r="N421" s="82"/>
      <c r="O421" s="82"/>
      <c r="P421" s="82"/>
      <c r="Q421" s="82"/>
      <c r="R421" s="82"/>
      <c r="S421" s="82"/>
      <c r="T421" s="82"/>
      <c r="U421" s="82"/>
      <c r="V421" s="82"/>
      <c r="W421" s="82"/>
      <c r="X421" s="82"/>
      <c r="Y421" s="82"/>
      <c r="Z421" s="82"/>
      <c r="AA421" s="82"/>
      <c r="AB421" s="82"/>
      <c r="AC421" s="82"/>
      <c r="AD421" s="82"/>
      <c r="AE421" s="82"/>
      <c r="AF421" s="82"/>
      <c r="AG421" s="82"/>
      <c r="AH421" s="82"/>
      <c r="AI421" s="82"/>
      <c r="AJ421" s="82"/>
      <c r="AK421" s="82"/>
      <c r="AL421" s="82"/>
      <c r="AM421" s="82"/>
      <c r="AN421" s="82"/>
    </row>
    <row r="422" spans="2:40" x14ac:dyDescent="0.2">
      <c r="B422" s="82"/>
      <c r="C422" s="82"/>
      <c r="D422" s="82"/>
      <c r="E422" s="82"/>
      <c r="F422" s="82"/>
      <c r="G422" s="82"/>
      <c r="H422" s="118"/>
      <c r="I422" s="82"/>
      <c r="J422" s="82"/>
      <c r="K422" s="82"/>
      <c r="L422" s="118"/>
      <c r="M422" s="82"/>
      <c r="N422" s="82"/>
      <c r="O422" s="82"/>
      <c r="P422" s="82"/>
      <c r="Q422" s="82"/>
      <c r="R422" s="82"/>
      <c r="S422" s="82"/>
      <c r="T422" s="82"/>
      <c r="U422" s="82"/>
      <c r="V422" s="82"/>
      <c r="W422" s="82"/>
      <c r="X422" s="82"/>
      <c r="Y422" s="82"/>
      <c r="Z422" s="82"/>
      <c r="AA422" s="82"/>
      <c r="AB422" s="82"/>
      <c r="AC422" s="82"/>
      <c r="AD422" s="82"/>
      <c r="AE422" s="82"/>
      <c r="AF422" s="82"/>
      <c r="AG422" s="82"/>
      <c r="AH422" s="82"/>
      <c r="AI422" s="82"/>
      <c r="AJ422" s="82"/>
      <c r="AK422" s="82"/>
      <c r="AL422" s="82"/>
      <c r="AM422" s="82"/>
      <c r="AN422" s="82"/>
    </row>
    <row r="423" spans="2:40" x14ac:dyDescent="0.2">
      <c r="B423" s="82"/>
      <c r="C423" s="82"/>
      <c r="D423" s="82"/>
      <c r="E423" s="82"/>
      <c r="F423" s="82"/>
      <c r="G423" s="82"/>
      <c r="H423" s="118"/>
      <c r="I423" s="82"/>
      <c r="J423" s="82"/>
      <c r="K423" s="82"/>
      <c r="L423" s="118"/>
      <c r="M423" s="82"/>
      <c r="N423" s="82"/>
      <c r="O423" s="82"/>
      <c r="P423" s="82"/>
      <c r="Q423" s="82"/>
      <c r="R423" s="82"/>
      <c r="S423" s="82"/>
      <c r="T423" s="82"/>
      <c r="U423" s="82"/>
      <c r="V423" s="82"/>
      <c r="W423" s="82"/>
      <c r="X423" s="82"/>
      <c r="Y423" s="82"/>
      <c r="Z423" s="82"/>
      <c r="AA423" s="82"/>
      <c r="AB423" s="82"/>
      <c r="AC423" s="82"/>
      <c r="AD423" s="82"/>
      <c r="AE423" s="82"/>
      <c r="AF423" s="82"/>
      <c r="AG423" s="82"/>
      <c r="AH423" s="82"/>
      <c r="AI423" s="82"/>
      <c r="AJ423" s="82"/>
      <c r="AK423" s="82"/>
      <c r="AL423" s="82"/>
      <c r="AM423" s="82"/>
      <c r="AN423" s="82"/>
    </row>
    <row r="424" spans="2:40" x14ac:dyDescent="0.2">
      <c r="B424" s="82"/>
      <c r="C424" s="82"/>
      <c r="D424" s="82"/>
      <c r="E424" s="82"/>
      <c r="F424" s="82"/>
      <c r="G424" s="82"/>
      <c r="H424" s="118"/>
      <c r="I424" s="82"/>
      <c r="J424" s="82"/>
      <c r="K424" s="82"/>
      <c r="L424" s="118"/>
      <c r="M424" s="82"/>
      <c r="N424" s="82"/>
      <c r="O424" s="82"/>
      <c r="P424" s="82"/>
      <c r="Q424" s="82"/>
      <c r="R424" s="82"/>
      <c r="S424" s="82"/>
      <c r="T424" s="82"/>
      <c r="U424" s="82"/>
      <c r="V424" s="82"/>
      <c r="W424" s="82"/>
      <c r="X424" s="82"/>
      <c r="Y424" s="82"/>
      <c r="Z424" s="82"/>
      <c r="AA424" s="82"/>
      <c r="AB424" s="82"/>
      <c r="AC424" s="82"/>
      <c r="AD424" s="82"/>
      <c r="AE424" s="82"/>
      <c r="AF424" s="82"/>
      <c r="AG424" s="82"/>
      <c r="AH424" s="82"/>
      <c r="AI424" s="82"/>
      <c r="AJ424" s="82"/>
      <c r="AK424" s="82"/>
      <c r="AL424" s="82"/>
      <c r="AM424" s="82"/>
      <c r="AN424" s="82"/>
    </row>
    <row r="425" spans="2:40" x14ac:dyDescent="0.2">
      <c r="B425" s="82"/>
      <c r="C425" s="82"/>
      <c r="D425" s="82"/>
      <c r="E425" s="82"/>
      <c r="F425" s="82"/>
      <c r="G425" s="82"/>
      <c r="H425" s="118"/>
      <c r="I425" s="82"/>
      <c r="J425" s="82"/>
      <c r="K425" s="82"/>
      <c r="L425" s="118"/>
      <c r="M425" s="82"/>
      <c r="N425" s="82"/>
      <c r="O425" s="82"/>
      <c r="P425" s="82"/>
      <c r="Q425" s="82"/>
      <c r="R425" s="82"/>
      <c r="S425" s="82"/>
      <c r="T425" s="82"/>
      <c r="U425" s="82"/>
      <c r="V425" s="82"/>
      <c r="W425" s="82"/>
      <c r="X425" s="82"/>
      <c r="Y425" s="82"/>
      <c r="Z425" s="82"/>
      <c r="AA425" s="82"/>
      <c r="AB425" s="82"/>
      <c r="AC425" s="82"/>
      <c r="AD425" s="82"/>
      <c r="AE425" s="82"/>
      <c r="AF425" s="82"/>
      <c r="AG425" s="82"/>
      <c r="AH425" s="82"/>
      <c r="AI425" s="82"/>
      <c r="AJ425" s="82"/>
      <c r="AK425" s="82"/>
      <c r="AL425" s="82"/>
      <c r="AM425" s="82"/>
      <c r="AN425" s="82"/>
    </row>
    <row r="426" spans="2:40" x14ac:dyDescent="0.2">
      <c r="B426" s="82"/>
      <c r="C426" s="82"/>
      <c r="D426" s="82"/>
      <c r="E426" s="82"/>
      <c r="F426" s="82"/>
      <c r="G426" s="82"/>
      <c r="H426" s="118"/>
      <c r="I426" s="82"/>
      <c r="J426" s="82"/>
      <c r="K426" s="82"/>
      <c r="L426" s="118"/>
      <c r="M426" s="82"/>
      <c r="N426" s="82"/>
      <c r="O426" s="82"/>
      <c r="P426" s="82"/>
      <c r="Q426" s="82"/>
      <c r="R426" s="82"/>
      <c r="S426" s="82"/>
      <c r="T426" s="82"/>
      <c r="U426" s="82"/>
      <c r="V426" s="82"/>
      <c r="W426" s="82"/>
      <c r="X426" s="82"/>
      <c r="Y426" s="82"/>
      <c r="Z426" s="82"/>
      <c r="AA426" s="82"/>
      <c r="AB426" s="82"/>
      <c r="AC426" s="82"/>
      <c r="AD426" s="82"/>
      <c r="AE426" s="82"/>
      <c r="AF426" s="82"/>
      <c r="AG426" s="82"/>
      <c r="AH426" s="82"/>
      <c r="AI426" s="82"/>
      <c r="AJ426" s="82"/>
      <c r="AK426" s="82"/>
      <c r="AL426" s="82"/>
      <c r="AM426" s="82"/>
      <c r="AN426" s="82"/>
    </row>
    <row r="427" spans="2:40" x14ac:dyDescent="0.2">
      <c r="B427" s="82"/>
      <c r="C427" s="82"/>
      <c r="D427" s="82"/>
      <c r="E427" s="82"/>
      <c r="F427" s="82"/>
      <c r="G427" s="82"/>
      <c r="H427" s="118"/>
      <c r="I427" s="82"/>
      <c r="J427" s="82"/>
      <c r="K427" s="82"/>
      <c r="L427" s="118"/>
      <c r="M427" s="82"/>
      <c r="N427" s="82"/>
      <c r="O427" s="82"/>
      <c r="P427" s="82"/>
      <c r="Q427" s="82"/>
      <c r="R427" s="82"/>
      <c r="S427" s="82"/>
      <c r="T427" s="82"/>
      <c r="U427" s="82"/>
      <c r="V427" s="82"/>
      <c r="W427" s="82"/>
      <c r="X427" s="82"/>
      <c r="Y427" s="82"/>
      <c r="Z427" s="82"/>
      <c r="AA427" s="82"/>
      <c r="AB427" s="82"/>
      <c r="AC427" s="82"/>
      <c r="AD427" s="82"/>
      <c r="AE427" s="82"/>
      <c r="AF427" s="82"/>
      <c r="AG427" s="82"/>
      <c r="AH427" s="82"/>
      <c r="AI427" s="82"/>
      <c r="AJ427" s="82"/>
      <c r="AK427" s="82"/>
      <c r="AL427" s="82"/>
      <c r="AM427" s="82"/>
      <c r="AN427" s="82"/>
    </row>
    <row r="428" spans="2:40" x14ac:dyDescent="0.2">
      <c r="B428" s="82"/>
      <c r="C428" s="82"/>
      <c r="D428" s="82"/>
      <c r="E428" s="82"/>
      <c r="F428" s="82"/>
      <c r="G428" s="82"/>
      <c r="H428" s="118"/>
      <c r="I428" s="82"/>
      <c r="J428" s="82"/>
      <c r="K428" s="82"/>
      <c r="L428" s="118"/>
      <c r="M428" s="82"/>
      <c r="N428" s="82"/>
      <c r="O428" s="82"/>
      <c r="P428" s="82"/>
      <c r="Q428" s="82"/>
      <c r="R428" s="82"/>
      <c r="S428" s="82"/>
      <c r="T428" s="82"/>
      <c r="U428" s="82"/>
      <c r="V428" s="82"/>
      <c r="W428" s="82"/>
      <c r="X428" s="82"/>
      <c r="Y428" s="82"/>
      <c r="Z428" s="82"/>
      <c r="AA428" s="82"/>
      <c r="AB428" s="82"/>
      <c r="AC428" s="82"/>
      <c r="AD428" s="82"/>
      <c r="AE428" s="82"/>
      <c r="AF428" s="82"/>
      <c r="AG428" s="82"/>
      <c r="AH428" s="82"/>
      <c r="AI428" s="82"/>
      <c r="AJ428" s="82"/>
      <c r="AK428" s="82"/>
      <c r="AL428" s="82"/>
      <c r="AM428" s="82"/>
      <c r="AN428" s="82"/>
    </row>
    <row r="429" spans="2:40" x14ac:dyDescent="0.2">
      <c r="B429" s="82"/>
      <c r="C429" s="82"/>
      <c r="D429" s="82"/>
      <c r="E429" s="82"/>
      <c r="F429" s="82"/>
      <c r="G429" s="82"/>
      <c r="H429" s="118"/>
      <c r="I429" s="82"/>
      <c r="J429" s="82"/>
      <c r="K429" s="82"/>
      <c r="L429" s="118"/>
      <c r="M429" s="82"/>
      <c r="N429" s="82"/>
      <c r="O429" s="82"/>
      <c r="P429" s="82"/>
      <c r="Q429" s="82"/>
      <c r="R429" s="82"/>
      <c r="S429" s="82"/>
      <c r="T429" s="82"/>
      <c r="U429" s="82"/>
      <c r="V429" s="82"/>
      <c r="W429" s="82"/>
      <c r="X429" s="82"/>
      <c r="Y429" s="82"/>
      <c r="Z429" s="82"/>
      <c r="AA429" s="82"/>
      <c r="AB429" s="82"/>
      <c r="AC429" s="82"/>
      <c r="AD429" s="82"/>
      <c r="AE429" s="82"/>
      <c r="AF429" s="82"/>
      <c r="AG429" s="82"/>
      <c r="AH429" s="82"/>
      <c r="AI429" s="82"/>
      <c r="AJ429" s="82"/>
      <c r="AK429" s="82"/>
      <c r="AL429" s="82"/>
      <c r="AM429" s="82"/>
      <c r="AN429" s="82"/>
    </row>
    <row r="430" spans="2:40" x14ac:dyDescent="0.2">
      <c r="B430" s="82"/>
      <c r="C430" s="82"/>
      <c r="D430" s="82"/>
      <c r="E430" s="82"/>
      <c r="F430" s="82"/>
      <c r="G430" s="82"/>
      <c r="H430" s="118"/>
      <c r="I430" s="82"/>
      <c r="J430" s="82"/>
      <c r="K430" s="82"/>
      <c r="L430" s="118"/>
      <c r="M430" s="82"/>
      <c r="N430" s="82"/>
      <c r="O430" s="82"/>
      <c r="P430" s="82"/>
      <c r="Q430" s="82"/>
      <c r="R430" s="82"/>
      <c r="S430" s="82"/>
      <c r="T430" s="82"/>
      <c r="U430" s="82"/>
      <c r="V430" s="82"/>
      <c r="W430" s="82"/>
      <c r="X430" s="82"/>
      <c r="Y430" s="82"/>
      <c r="Z430" s="82"/>
      <c r="AA430" s="82"/>
      <c r="AB430" s="82"/>
      <c r="AC430" s="82"/>
      <c r="AD430" s="82"/>
      <c r="AE430" s="82"/>
      <c r="AF430" s="82"/>
      <c r="AG430" s="82"/>
      <c r="AH430" s="82"/>
      <c r="AI430" s="82"/>
      <c r="AJ430" s="82"/>
      <c r="AK430" s="82"/>
      <c r="AL430" s="82"/>
      <c r="AM430" s="82"/>
      <c r="AN430" s="82"/>
    </row>
    <row r="431" spans="2:40" x14ac:dyDescent="0.2">
      <c r="B431" s="82"/>
      <c r="C431" s="82"/>
      <c r="D431" s="82"/>
      <c r="E431" s="82"/>
      <c r="F431" s="82"/>
      <c r="G431" s="82"/>
      <c r="H431" s="118"/>
      <c r="I431" s="82"/>
      <c r="J431" s="82"/>
      <c r="K431" s="82"/>
      <c r="L431" s="118"/>
      <c r="M431" s="82"/>
      <c r="N431" s="82"/>
      <c r="O431" s="82"/>
      <c r="P431" s="82"/>
      <c r="Q431" s="82"/>
      <c r="R431" s="82"/>
      <c r="S431" s="82"/>
      <c r="T431" s="82"/>
      <c r="U431" s="82"/>
      <c r="V431" s="82"/>
      <c r="W431" s="82"/>
      <c r="X431" s="82"/>
      <c r="Y431" s="82"/>
      <c r="Z431" s="82"/>
      <c r="AA431" s="82"/>
      <c r="AB431" s="82"/>
      <c r="AC431" s="82"/>
      <c r="AD431" s="82"/>
      <c r="AE431" s="82"/>
      <c r="AF431" s="82"/>
      <c r="AG431" s="82"/>
      <c r="AH431" s="82"/>
      <c r="AI431" s="82"/>
      <c r="AJ431" s="82"/>
      <c r="AK431" s="82"/>
      <c r="AL431" s="82"/>
      <c r="AM431" s="82"/>
      <c r="AN431" s="82"/>
    </row>
    <row r="432" spans="2:40" x14ac:dyDescent="0.2">
      <c r="B432" s="82"/>
      <c r="C432" s="82"/>
      <c r="D432" s="82"/>
      <c r="E432" s="82"/>
      <c r="F432" s="82"/>
      <c r="G432" s="82"/>
      <c r="H432" s="118"/>
      <c r="I432" s="82"/>
      <c r="J432" s="82"/>
      <c r="K432" s="82"/>
      <c r="L432" s="118"/>
      <c r="M432" s="82"/>
      <c r="N432" s="82"/>
      <c r="O432" s="82"/>
      <c r="P432" s="82"/>
      <c r="Q432" s="82"/>
      <c r="R432" s="82"/>
      <c r="S432" s="82"/>
      <c r="T432" s="82"/>
      <c r="U432" s="82"/>
      <c r="V432" s="82"/>
      <c r="W432" s="82"/>
      <c r="X432" s="82"/>
      <c r="Y432" s="82"/>
      <c r="Z432" s="82"/>
      <c r="AA432" s="82"/>
      <c r="AB432" s="82"/>
      <c r="AC432" s="82"/>
      <c r="AD432" s="82"/>
      <c r="AE432" s="82"/>
      <c r="AF432" s="82"/>
      <c r="AG432" s="82"/>
      <c r="AH432" s="82"/>
      <c r="AI432" s="82"/>
      <c r="AJ432" s="82"/>
      <c r="AK432" s="82"/>
      <c r="AL432" s="82"/>
      <c r="AM432" s="82"/>
      <c r="AN432" s="82"/>
    </row>
    <row r="433" spans="2:40" x14ac:dyDescent="0.2">
      <c r="B433" s="82"/>
      <c r="C433" s="82"/>
      <c r="D433" s="82"/>
      <c r="E433" s="82"/>
      <c r="F433" s="82"/>
      <c r="G433" s="82"/>
      <c r="H433" s="118"/>
      <c r="I433" s="82"/>
      <c r="J433" s="82"/>
      <c r="K433" s="82"/>
      <c r="L433" s="118"/>
      <c r="M433" s="82"/>
      <c r="N433" s="82"/>
      <c r="O433" s="82"/>
      <c r="P433" s="82"/>
      <c r="Q433" s="82"/>
      <c r="R433" s="82"/>
      <c r="S433" s="82"/>
      <c r="T433" s="82"/>
      <c r="U433" s="82"/>
      <c r="V433" s="82"/>
      <c r="W433" s="82"/>
      <c r="X433" s="82"/>
      <c r="Y433" s="82"/>
      <c r="Z433" s="82"/>
      <c r="AA433" s="82"/>
      <c r="AB433" s="82"/>
      <c r="AC433" s="82"/>
      <c r="AD433" s="82"/>
      <c r="AE433" s="82"/>
      <c r="AF433" s="82"/>
      <c r="AG433" s="82"/>
      <c r="AH433" s="82"/>
      <c r="AI433" s="82"/>
      <c r="AJ433" s="82"/>
      <c r="AK433" s="82"/>
      <c r="AL433" s="82"/>
      <c r="AM433" s="82"/>
      <c r="AN433" s="82"/>
    </row>
    <row r="434" spans="2:40" x14ac:dyDescent="0.2">
      <c r="B434" s="82"/>
      <c r="C434" s="82"/>
      <c r="D434" s="82"/>
      <c r="E434" s="82"/>
      <c r="F434" s="82"/>
      <c r="G434" s="82"/>
      <c r="H434" s="118"/>
      <c r="I434" s="82"/>
      <c r="J434" s="82"/>
      <c r="K434" s="82"/>
      <c r="L434" s="118"/>
      <c r="M434" s="82"/>
      <c r="N434" s="82"/>
      <c r="O434" s="82"/>
      <c r="P434" s="82"/>
      <c r="Q434" s="82"/>
      <c r="R434" s="82"/>
      <c r="S434" s="82"/>
      <c r="T434" s="82"/>
      <c r="U434" s="82"/>
      <c r="V434" s="82"/>
      <c r="W434" s="82"/>
      <c r="X434" s="82"/>
      <c r="Y434" s="82"/>
      <c r="Z434" s="82"/>
      <c r="AA434" s="82"/>
      <c r="AB434" s="82"/>
      <c r="AC434" s="82"/>
      <c r="AD434" s="82"/>
      <c r="AE434" s="82"/>
      <c r="AF434" s="82"/>
      <c r="AG434" s="82"/>
      <c r="AH434" s="82"/>
      <c r="AI434" s="82"/>
      <c r="AJ434" s="82"/>
      <c r="AK434" s="82"/>
      <c r="AL434" s="82"/>
      <c r="AM434" s="82"/>
      <c r="AN434" s="82"/>
    </row>
    <row r="435" spans="2:40" x14ac:dyDescent="0.2">
      <c r="B435" s="82"/>
      <c r="C435" s="82"/>
      <c r="D435" s="82"/>
      <c r="E435" s="82"/>
      <c r="F435" s="82"/>
      <c r="G435" s="82"/>
      <c r="H435" s="118"/>
      <c r="I435" s="82"/>
      <c r="J435" s="82"/>
      <c r="K435" s="82"/>
      <c r="L435" s="118"/>
      <c r="M435" s="82"/>
      <c r="N435" s="82"/>
      <c r="O435" s="82"/>
      <c r="P435" s="82"/>
      <c r="Q435" s="82"/>
      <c r="R435" s="82"/>
      <c r="S435" s="82"/>
      <c r="T435" s="82"/>
      <c r="U435" s="82"/>
      <c r="V435" s="82"/>
      <c r="W435" s="82"/>
      <c r="X435" s="82"/>
      <c r="Y435" s="82"/>
      <c r="Z435" s="82"/>
      <c r="AA435" s="82"/>
      <c r="AB435" s="82"/>
      <c r="AC435" s="82"/>
      <c r="AD435" s="82"/>
      <c r="AE435" s="82"/>
      <c r="AF435" s="82"/>
      <c r="AG435" s="82"/>
      <c r="AH435" s="82"/>
      <c r="AI435" s="82"/>
      <c r="AJ435" s="82"/>
      <c r="AK435" s="82"/>
      <c r="AL435" s="82"/>
      <c r="AM435" s="82"/>
      <c r="AN435" s="82"/>
    </row>
    <row r="436" spans="2:40" x14ac:dyDescent="0.2">
      <c r="B436" s="82"/>
      <c r="C436" s="82"/>
      <c r="D436" s="82"/>
      <c r="E436" s="82"/>
      <c r="F436" s="82"/>
      <c r="G436" s="82"/>
      <c r="H436" s="118"/>
      <c r="I436" s="82"/>
      <c r="J436" s="82"/>
      <c r="K436" s="82"/>
      <c r="L436" s="118"/>
      <c r="M436" s="82"/>
      <c r="N436" s="82"/>
      <c r="O436" s="82"/>
      <c r="P436" s="82"/>
      <c r="Q436" s="82"/>
      <c r="R436" s="82"/>
      <c r="S436" s="82"/>
      <c r="T436" s="82"/>
      <c r="U436" s="82"/>
      <c r="V436" s="82"/>
      <c r="W436" s="82"/>
      <c r="X436" s="82"/>
      <c r="Y436" s="82"/>
      <c r="Z436" s="82"/>
      <c r="AA436" s="82"/>
      <c r="AB436" s="82"/>
      <c r="AC436" s="82"/>
      <c r="AD436" s="82"/>
      <c r="AE436" s="82"/>
      <c r="AF436" s="82"/>
      <c r="AG436" s="82"/>
      <c r="AH436" s="82"/>
      <c r="AI436" s="82"/>
      <c r="AJ436" s="82"/>
      <c r="AK436" s="82"/>
      <c r="AL436" s="82"/>
      <c r="AM436" s="82"/>
      <c r="AN436" s="82"/>
    </row>
    <row r="437" spans="2:40" x14ac:dyDescent="0.2">
      <c r="B437" s="82"/>
      <c r="C437" s="82"/>
      <c r="D437" s="82"/>
      <c r="E437" s="82"/>
      <c r="F437" s="82"/>
      <c r="G437" s="82"/>
      <c r="H437" s="118"/>
      <c r="I437" s="82"/>
      <c r="J437" s="82"/>
      <c r="K437" s="82"/>
      <c r="L437" s="118"/>
      <c r="M437" s="82"/>
      <c r="N437" s="82"/>
      <c r="O437" s="82"/>
      <c r="P437" s="82"/>
      <c r="Q437" s="82"/>
      <c r="R437" s="82"/>
      <c r="S437" s="82"/>
      <c r="T437" s="82"/>
      <c r="U437" s="82"/>
      <c r="V437" s="82"/>
      <c r="W437" s="82"/>
      <c r="X437" s="82"/>
      <c r="Y437" s="82"/>
      <c r="Z437" s="82"/>
      <c r="AA437" s="82"/>
      <c r="AB437" s="82"/>
      <c r="AC437" s="82"/>
      <c r="AD437" s="82"/>
      <c r="AE437" s="82"/>
      <c r="AF437" s="82"/>
      <c r="AG437" s="82"/>
      <c r="AH437" s="82"/>
      <c r="AI437" s="82"/>
      <c r="AJ437" s="82"/>
      <c r="AK437" s="82"/>
      <c r="AL437" s="82"/>
      <c r="AM437" s="82"/>
      <c r="AN437" s="82"/>
    </row>
    <row r="438" spans="2:40" x14ac:dyDescent="0.2">
      <c r="B438" s="82"/>
      <c r="C438" s="82"/>
      <c r="D438" s="82"/>
      <c r="E438" s="82"/>
      <c r="F438" s="82"/>
      <c r="G438" s="82"/>
      <c r="H438" s="118"/>
      <c r="I438" s="82"/>
      <c r="J438" s="82"/>
      <c r="K438" s="82"/>
      <c r="L438" s="118"/>
      <c r="M438" s="82"/>
      <c r="N438" s="82"/>
      <c r="O438" s="82"/>
      <c r="P438" s="82"/>
      <c r="Q438" s="82"/>
      <c r="R438" s="82"/>
      <c r="S438" s="82"/>
      <c r="T438" s="82"/>
      <c r="U438" s="82"/>
      <c r="V438" s="82"/>
      <c r="W438" s="82"/>
      <c r="X438" s="82"/>
      <c r="Y438" s="82"/>
      <c r="Z438" s="82"/>
      <c r="AA438" s="82"/>
      <c r="AB438" s="82"/>
      <c r="AC438" s="82"/>
      <c r="AD438" s="82"/>
      <c r="AE438" s="82"/>
      <c r="AF438" s="82"/>
      <c r="AG438" s="82"/>
      <c r="AH438" s="82"/>
      <c r="AI438" s="82"/>
      <c r="AJ438" s="82"/>
      <c r="AK438" s="82"/>
      <c r="AL438" s="82"/>
      <c r="AM438" s="82"/>
      <c r="AN438" s="82"/>
    </row>
    <row r="439" spans="2:40" x14ac:dyDescent="0.2">
      <c r="B439" s="82"/>
      <c r="C439" s="82"/>
      <c r="D439" s="82"/>
      <c r="E439" s="82"/>
      <c r="F439" s="82"/>
      <c r="G439" s="82"/>
      <c r="H439" s="118"/>
      <c r="I439" s="82"/>
      <c r="J439" s="82"/>
      <c r="K439" s="82"/>
      <c r="L439" s="118"/>
      <c r="M439" s="82"/>
      <c r="N439" s="82"/>
      <c r="O439" s="82"/>
      <c r="P439" s="82"/>
      <c r="Q439" s="82"/>
      <c r="R439" s="82"/>
      <c r="S439" s="82"/>
      <c r="T439" s="82"/>
      <c r="U439" s="82"/>
      <c r="V439" s="82"/>
      <c r="W439" s="82"/>
      <c r="X439" s="82"/>
      <c r="Y439" s="82"/>
      <c r="Z439" s="82"/>
      <c r="AA439" s="82"/>
      <c r="AB439" s="82"/>
      <c r="AC439" s="82"/>
      <c r="AD439" s="82"/>
      <c r="AE439" s="82"/>
      <c r="AF439" s="82"/>
      <c r="AG439" s="82"/>
      <c r="AH439" s="82"/>
      <c r="AI439" s="82"/>
      <c r="AJ439" s="82"/>
      <c r="AK439" s="82"/>
      <c r="AL439" s="82"/>
      <c r="AM439" s="82"/>
      <c r="AN439" s="82"/>
    </row>
    <row r="440" spans="2:40" x14ac:dyDescent="0.2">
      <c r="B440" s="82"/>
      <c r="C440" s="82"/>
      <c r="D440" s="82"/>
      <c r="E440" s="82"/>
      <c r="F440" s="82"/>
      <c r="G440" s="82"/>
      <c r="H440" s="118"/>
      <c r="I440" s="82"/>
      <c r="J440" s="82"/>
      <c r="K440" s="82"/>
      <c r="L440" s="118"/>
      <c r="M440" s="82"/>
      <c r="N440" s="82"/>
      <c r="O440" s="82"/>
      <c r="P440" s="82"/>
      <c r="Q440" s="82"/>
      <c r="R440" s="82"/>
      <c r="S440" s="82"/>
      <c r="T440" s="82"/>
      <c r="U440" s="82"/>
      <c r="V440" s="82"/>
      <c r="W440" s="82"/>
      <c r="X440" s="82"/>
      <c r="Y440" s="82"/>
      <c r="Z440" s="82"/>
      <c r="AA440" s="82"/>
      <c r="AB440" s="82"/>
      <c r="AC440" s="82"/>
      <c r="AD440" s="82"/>
      <c r="AE440" s="82"/>
      <c r="AF440" s="82"/>
      <c r="AG440" s="82"/>
      <c r="AH440" s="82"/>
      <c r="AI440" s="82"/>
      <c r="AJ440" s="82"/>
      <c r="AK440" s="82"/>
      <c r="AL440" s="82"/>
      <c r="AM440" s="82"/>
      <c r="AN440" s="82"/>
    </row>
    <row r="441" spans="2:40" x14ac:dyDescent="0.2">
      <c r="B441" s="82"/>
      <c r="C441" s="82"/>
      <c r="D441" s="82"/>
      <c r="E441" s="82"/>
      <c r="F441" s="82"/>
      <c r="G441" s="82"/>
      <c r="H441" s="118"/>
      <c r="I441" s="82"/>
      <c r="J441" s="82"/>
      <c r="K441" s="82"/>
      <c r="L441" s="118"/>
      <c r="M441" s="82"/>
      <c r="N441" s="82"/>
      <c r="O441" s="82"/>
      <c r="P441" s="82"/>
      <c r="Q441" s="82"/>
      <c r="R441" s="82"/>
      <c r="S441" s="82"/>
      <c r="T441" s="82"/>
      <c r="U441" s="82"/>
      <c r="V441" s="82"/>
      <c r="W441" s="82"/>
      <c r="X441" s="82"/>
      <c r="Y441" s="82"/>
      <c r="Z441" s="82"/>
      <c r="AA441" s="82"/>
      <c r="AB441" s="82"/>
      <c r="AC441" s="82"/>
      <c r="AD441" s="82"/>
      <c r="AE441" s="82"/>
      <c r="AF441" s="82"/>
      <c r="AG441" s="82"/>
      <c r="AH441" s="82"/>
      <c r="AI441" s="82"/>
      <c r="AJ441" s="82"/>
      <c r="AK441" s="82"/>
      <c r="AL441" s="82"/>
      <c r="AM441" s="82"/>
      <c r="AN441" s="82"/>
    </row>
    <row r="442" spans="2:40" x14ac:dyDescent="0.2">
      <c r="B442" s="82"/>
      <c r="C442" s="82"/>
      <c r="D442" s="82"/>
      <c r="E442" s="82"/>
      <c r="F442" s="82"/>
      <c r="G442" s="82"/>
      <c r="H442" s="118"/>
      <c r="I442" s="82"/>
      <c r="J442" s="82"/>
      <c r="K442" s="82"/>
      <c r="L442" s="118"/>
      <c r="M442" s="82"/>
      <c r="N442" s="82"/>
      <c r="O442" s="82"/>
      <c r="P442" s="82"/>
      <c r="Q442" s="82"/>
      <c r="R442" s="82"/>
      <c r="S442" s="82"/>
      <c r="T442" s="82"/>
      <c r="U442" s="82"/>
      <c r="V442" s="82"/>
      <c r="W442" s="82"/>
      <c r="X442" s="82"/>
      <c r="Y442" s="82"/>
      <c r="Z442" s="82"/>
      <c r="AA442" s="82"/>
      <c r="AB442" s="82"/>
      <c r="AC442" s="82"/>
      <c r="AD442" s="82"/>
      <c r="AE442" s="82"/>
      <c r="AF442" s="82"/>
      <c r="AG442" s="82"/>
      <c r="AH442" s="82"/>
      <c r="AI442" s="82"/>
      <c r="AJ442" s="82"/>
      <c r="AK442" s="82"/>
      <c r="AL442" s="82"/>
      <c r="AM442" s="82"/>
      <c r="AN442" s="82"/>
    </row>
    <row r="443" spans="2:40" x14ac:dyDescent="0.2">
      <c r="B443" s="82"/>
      <c r="C443" s="82"/>
      <c r="D443" s="82"/>
      <c r="E443" s="82"/>
      <c r="F443" s="82"/>
      <c r="G443" s="82"/>
      <c r="H443" s="118"/>
      <c r="I443" s="82"/>
      <c r="J443" s="82"/>
      <c r="K443" s="82"/>
      <c r="L443" s="118"/>
      <c r="M443" s="82"/>
      <c r="N443" s="82"/>
      <c r="O443" s="82"/>
      <c r="P443" s="82"/>
      <c r="Q443" s="82"/>
      <c r="R443" s="82"/>
      <c r="S443" s="82"/>
      <c r="T443" s="82"/>
      <c r="U443" s="82"/>
      <c r="V443" s="82"/>
      <c r="W443" s="82"/>
      <c r="X443" s="82"/>
      <c r="Y443" s="82"/>
      <c r="Z443" s="82"/>
      <c r="AA443" s="82"/>
      <c r="AB443" s="82"/>
      <c r="AC443" s="82"/>
      <c r="AD443" s="82"/>
      <c r="AE443" s="82"/>
      <c r="AF443" s="82"/>
      <c r="AG443" s="82"/>
      <c r="AH443" s="82"/>
      <c r="AI443" s="82"/>
      <c r="AJ443" s="82"/>
      <c r="AK443" s="82"/>
      <c r="AL443" s="82"/>
      <c r="AM443" s="82"/>
      <c r="AN443" s="82"/>
    </row>
    <row r="444" spans="2:40" x14ac:dyDescent="0.2">
      <c r="B444" s="82"/>
      <c r="C444" s="82"/>
      <c r="D444" s="82"/>
      <c r="E444" s="82"/>
      <c r="F444" s="82"/>
      <c r="G444" s="82"/>
      <c r="H444" s="118"/>
      <c r="I444" s="82"/>
      <c r="J444" s="82"/>
      <c r="K444" s="82"/>
      <c r="L444" s="118"/>
      <c r="M444" s="82"/>
      <c r="N444" s="82"/>
      <c r="O444" s="82"/>
      <c r="P444" s="82"/>
      <c r="Q444" s="82"/>
      <c r="R444" s="82"/>
      <c r="S444" s="82"/>
      <c r="T444" s="82"/>
      <c r="U444" s="82"/>
      <c r="V444" s="82"/>
      <c r="W444" s="82"/>
      <c r="X444" s="82"/>
      <c r="Y444" s="82"/>
      <c r="Z444" s="82"/>
      <c r="AA444" s="82"/>
      <c r="AB444" s="82"/>
      <c r="AC444" s="82"/>
      <c r="AD444" s="82"/>
      <c r="AE444" s="82"/>
      <c r="AF444" s="82"/>
      <c r="AG444" s="82"/>
      <c r="AH444" s="82"/>
      <c r="AI444" s="82"/>
      <c r="AJ444" s="82"/>
      <c r="AK444" s="82"/>
      <c r="AL444" s="82"/>
      <c r="AM444" s="82"/>
      <c r="AN444" s="82"/>
    </row>
    <row r="445" spans="2:40" x14ac:dyDescent="0.2">
      <c r="B445" s="82"/>
      <c r="C445" s="82"/>
      <c r="D445" s="82"/>
      <c r="E445" s="82"/>
      <c r="F445" s="82"/>
      <c r="G445" s="82"/>
      <c r="H445" s="118"/>
      <c r="I445" s="82"/>
      <c r="J445" s="82"/>
      <c r="K445" s="82"/>
      <c r="L445" s="118"/>
      <c r="M445" s="82"/>
      <c r="N445" s="82"/>
      <c r="O445" s="82"/>
      <c r="P445" s="82"/>
      <c r="Q445" s="82"/>
      <c r="R445" s="82"/>
      <c r="S445" s="82"/>
      <c r="T445" s="82"/>
      <c r="U445" s="82"/>
      <c r="V445" s="82"/>
      <c r="W445" s="82"/>
      <c r="X445" s="82"/>
      <c r="Y445" s="82"/>
      <c r="Z445" s="82"/>
      <c r="AA445" s="82"/>
      <c r="AB445" s="82"/>
      <c r="AC445" s="82"/>
      <c r="AD445" s="82"/>
      <c r="AE445" s="82"/>
      <c r="AF445" s="82"/>
      <c r="AG445" s="82"/>
      <c r="AH445" s="82"/>
      <c r="AI445" s="82"/>
      <c r="AJ445" s="82"/>
      <c r="AK445" s="82"/>
      <c r="AL445" s="82"/>
      <c r="AM445" s="82"/>
      <c r="AN445" s="82"/>
    </row>
    <row r="446" spans="2:40" x14ac:dyDescent="0.2">
      <c r="B446" s="82"/>
      <c r="C446" s="82"/>
      <c r="D446" s="82"/>
      <c r="E446" s="82"/>
      <c r="F446" s="82"/>
      <c r="G446" s="82"/>
      <c r="H446" s="118"/>
      <c r="I446" s="82"/>
      <c r="J446" s="82"/>
      <c r="K446" s="82"/>
      <c r="L446" s="118"/>
      <c r="M446" s="82"/>
      <c r="N446" s="82"/>
      <c r="O446" s="82"/>
      <c r="P446" s="82"/>
      <c r="Q446" s="82"/>
      <c r="R446" s="82"/>
      <c r="S446" s="82"/>
      <c r="T446" s="82"/>
      <c r="U446" s="82"/>
      <c r="V446" s="82"/>
      <c r="W446" s="82"/>
      <c r="X446" s="82"/>
      <c r="Y446" s="82"/>
      <c r="Z446" s="82"/>
      <c r="AA446" s="82"/>
      <c r="AB446" s="82"/>
      <c r="AC446" s="82"/>
      <c r="AD446" s="82"/>
      <c r="AE446" s="82"/>
      <c r="AF446" s="82"/>
      <c r="AG446" s="82"/>
      <c r="AH446" s="82"/>
      <c r="AI446" s="82"/>
      <c r="AJ446" s="82"/>
      <c r="AK446" s="82"/>
      <c r="AL446" s="82"/>
      <c r="AM446" s="82"/>
      <c r="AN446" s="82"/>
    </row>
    <row r="447" spans="2:40" x14ac:dyDescent="0.2">
      <c r="B447" s="82"/>
      <c r="C447" s="82"/>
      <c r="D447" s="82"/>
      <c r="E447" s="82"/>
      <c r="F447" s="82"/>
      <c r="G447" s="82"/>
      <c r="H447" s="118"/>
      <c r="I447" s="82"/>
      <c r="J447" s="82"/>
      <c r="K447" s="82"/>
      <c r="L447" s="118"/>
      <c r="M447" s="82"/>
      <c r="N447" s="82"/>
      <c r="O447" s="82"/>
      <c r="P447" s="82"/>
      <c r="Q447" s="82"/>
      <c r="R447" s="82"/>
      <c r="S447" s="82"/>
      <c r="T447" s="82"/>
      <c r="U447" s="82"/>
      <c r="V447" s="82"/>
      <c r="W447" s="82"/>
      <c r="X447" s="82"/>
      <c r="Y447" s="82"/>
      <c r="Z447" s="82"/>
      <c r="AA447" s="82"/>
      <c r="AB447" s="82"/>
      <c r="AC447" s="82"/>
      <c r="AD447" s="82"/>
      <c r="AE447" s="82"/>
      <c r="AF447" s="82"/>
      <c r="AG447" s="82"/>
      <c r="AH447" s="82"/>
      <c r="AI447" s="82"/>
      <c r="AJ447" s="82"/>
      <c r="AK447" s="82"/>
      <c r="AL447" s="82"/>
      <c r="AM447" s="82"/>
      <c r="AN447" s="82"/>
    </row>
    <row r="448" spans="2:40" x14ac:dyDescent="0.2">
      <c r="B448" s="82"/>
      <c r="C448" s="82"/>
      <c r="D448" s="82"/>
      <c r="E448" s="82"/>
      <c r="F448" s="82"/>
      <c r="G448" s="82"/>
      <c r="H448" s="118"/>
      <c r="I448" s="82"/>
      <c r="J448" s="82"/>
      <c r="K448" s="82"/>
      <c r="L448" s="118"/>
      <c r="M448" s="82"/>
      <c r="N448" s="82"/>
      <c r="O448" s="82"/>
      <c r="P448" s="82"/>
      <c r="Q448" s="82"/>
      <c r="R448" s="82"/>
      <c r="S448" s="82"/>
      <c r="T448" s="82"/>
      <c r="U448" s="82"/>
      <c r="V448" s="82"/>
      <c r="W448" s="82"/>
      <c r="X448" s="82"/>
      <c r="Y448" s="82"/>
      <c r="Z448" s="82"/>
      <c r="AA448" s="82"/>
      <c r="AB448" s="82"/>
      <c r="AC448" s="82"/>
      <c r="AD448" s="82"/>
      <c r="AE448" s="82"/>
      <c r="AF448" s="82"/>
      <c r="AG448" s="82"/>
      <c r="AH448" s="82"/>
      <c r="AI448" s="82"/>
      <c r="AJ448" s="82"/>
      <c r="AK448" s="82"/>
      <c r="AL448" s="82"/>
      <c r="AM448" s="82"/>
      <c r="AN448" s="82"/>
    </row>
    <row r="449" spans="2:40" x14ac:dyDescent="0.2">
      <c r="B449" s="82"/>
      <c r="C449" s="82"/>
      <c r="D449" s="82"/>
      <c r="E449" s="82"/>
      <c r="F449" s="82"/>
      <c r="G449" s="82"/>
      <c r="H449" s="118"/>
      <c r="I449" s="82"/>
      <c r="J449" s="82"/>
      <c r="K449" s="82"/>
      <c r="L449" s="118"/>
      <c r="M449" s="82"/>
      <c r="N449" s="82"/>
      <c r="O449" s="82"/>
      <c r="P449" s="82"/>
      <c r="Q449" s="82"/>
      <c r="R449" s="82"/>
      <c r="S449" s="82"/>
      <c r="T449" s="82"/>
      <c r="U449" s="82"/>
      <c r="V449" s="82"/>
      <c r="W449" s="82"/>
      <c r="X449" s="82"/>
      <c r="Y449" s="82"/>
      <c r="Z449" s="82"/>
      <c r="AA449" s="82"/>
      <c r="AB449" s="82"/>
      <c r="AC449" s="82"/>
      <c r="AD449" s="82"/>
      <c r="AE449" s="82"/>
      <c r="AF449" s="82"/>
      <c r="AG449" s="82"/>
      <c r="AH449" s="82"/>
      <c r="AI449" s="82"/>
      <c r="AJ449" s="82"/>
      <c r="AK449" s="82"/>
      <c r="AL449" s="82"/>
      <c r="AM449" s="82"/>
      <c r="AN449" s="82"/>
    </row>
    <row r="450" spans="2:40" x14ac:dyDescent="0.2">
      <c r="B450" s="82"/>
      <c r="C450" s="82"/>
      <c r="D450" s="82"/>
      <c r="E450" s="82"/>
      <c r="F450" s="82"/>
      <c r="G450" s="82"/>
      <c r="H450" s="118"/>
      <c r="I450" s="82"/>
      <c r="J450" s="82"/>
      <c r="K450" s="82"/>
      <c r="L450" s="118"/>
      <c r="M450" s="82"/>
      <c r="N450" s="82"/>
      <c r="O450" s="82"/>
      <c r="P450" s="82"/>
      <c r="Q450" s="82"/>
      <c r="R450" s="82"/>
      <c r="S450" s="82"/>
      <c r="T450" s="82"/>
      <c r="U450" s="82"/>
      <c r="V450" s="82"/>
      <c r="W450" s="82"/>
      <c r="X450" s="82"/>
      <c r="Y450" s="82"/>
      <c r="Z450" s="82"/>
      <c r="AA450" s="82"/>
      <c r="AB450" s="82"/>
      <c r="AC450" s="82"/>
      <c r="AD450" s="82"/>
      <c r="AE450" s="82"/>
      <c r="AF450" s="82"/>
      <c r="AG450" s="82"/>
      <c r="AH450" s="82"/>
      <c r="AI450" s="82"/>
      <c r="AJ450" s="82"/>
      <c r="AK450" s="82"/>
      <c r="AL450" s="82"/>
      <c r="AM450" s="82"/>
      <c r="AN450" s="82"/>
    </row>
    <row r="451" spans="2:40" x14ac:dyDescent="0.2">
      <c r="B451" s="82"/>
      <c r="C451" s="82"/>
      <c r="D451" s="82"/>
      <c r="E451" s="82"/>
      <c r="F451" s="82"/>
      <c r="G451" s="82"/>
      <c r="H451" s="118"/>
      <c r="I451" s="82"/>
      <c r="J451" s="82"/>
      <c r="K451" s="82"/>
      <c r="L451" s="118"/>
      <c r="M451" s="82"/>
      <c r="N451" s="82"/>
      <c r="O451" s="82"/>
      <c r="P451" s="82"/>
      <c r="Q451" s="82"/>
      <c r="R451" s="82"/>
      <c r="S451" s="82"/>
      <c r="T451" s="82"/>
      <c r="U451" s="82"/>
      <c r="V451" s="82"/>
      <c r="W451" s="82"/>
      <c r="X451" s="82"/>
      <c r="Y451" s="82"/>
      <c r="Z451" s="82"/>
      <c r="AA451" s="82"/>
      <c r="AB451" s="82"/>
      <c r="AC451" s="82"/>
      <c r="AD451" s="82"/>
      <c r="AE451" s="82"/>
      <c r="AF451" s="82"/>
      <c r="AG451" s="82"/>
      <c r="AH451" s="82"/>
      <c r="AI451" s="82"/>
      <c r="AJ451" s="82"/>
      <c r="AK451" s="82"/>
      <c r="AL451" s="82"/>
      <c r="AM451" s="82"/>
      <c r="AN451" s="82"/>
    </row>
    <row r="452" spans="2:40" x14ac:dyDescent="0.2">
      <c r="B452" s="82"/>
      <c r="C452" s="82"/>
      <c r="D452" s="82"/>
      <c r="E452" s="82"/>
      <c r="F452" s="82"/>
      <c r="G452" s="82"/>
      <c r="H452" s="118"/>
      <c r="I452" s="82"/>
      <c r="J452" s="82"/>
      <c r="K452" s="82"/>
      <c r="L452" s="118"/>
      <c r="M452" s="82"/>
      <c r="N452" s="82"/>
      <c r="O452" s="82"/>
      <c r="P452" s="82"/>
      <c r="Q452" s="82"/>
      <c r="R452" s="82"/>
      <c r="S452" s="82"/>
      <c r="T452" s="82"/>
      <c r="U452" s="82"/>
      <c r="V452" s="82"/>
      <c r="W452" s="82"/>
      <c r="X452" s="82"/>
      <c r="Y452" s="82"/>
      <c r="Z452" s="82"/>
      <c r="AA452" s="82"/>
      <c r="AB452" s="82"/>
      <c r="AC452" s="82"/>
      <c r="AD452" s="82"/>
      <c r="AE452" s="82"/>
      <c r="AF452" s="82"/>
      <c r="AG452" s="82"/>
      <c r="AH452" s="82"/>
      <c r="AI452" s="82"/>
      <c r="AJ452" s="82"/>
      <c r="AK452" s="82"/>
      <c r="AL452" s="82"/>
      <c r="AM452" s="82"/>
      <c r="AN452" s="82"/>
    </row>
    <row r="453" spans="2:40" x14ac:dyDescent="0.2">
      <c r="B453" s="82"/>
      <c r="C453" s="82"/>
      <c r="D453" s="82"/>
      <c r="E453" s="82"/>
      <c r="F453" s="82"/>
      <c r="G453" s="82"/>
      <c r="H453" s="118"/>
      <c r="I453" s="82"/>
      <c r="J453" s="82"/>
      <c r="K453" s="82"/>
      <c r="L453" s="118"/>
      <c r="M453" s="82"/>
      <c r="N453" s="82"/>
      <c r="O453" s="82"/>
      <c r="P453" s="82"/>
      <c r="Q453" s="82"/>
      <c r="R453" s="82"/>
      <c r="S453" s="82"/>
      <c r="T453" s="82"/>
      <c r="U453" s="82"/>
      <c r="V453" s="82"/>
      <c r="W453" s="82"/>
      <c r="X453" s="82"/>
      <c r="Y453" s="82"/>
      <c r="Z453" s="82"/>
      <c r="AA453" s="82"/>
      <c r="AB453" s="82"/>
      <c r="AC453" s="82"/>
      <c r="AD453" s="82"/>
      <c r="AE453" s="82"/>
      <c r="AF453" s="82"/>
      <c r="AG453" s="82"/>
      <c r="AH453" s="82"/>
      <c r="AI453" s="82"/>
      <c r="AJ453" s="82"/>
      <c r="AK453" s="82"/>
      <c r="AL453" s="82"/>
      <c r="AM453" s="82"/>
      <c r="AN453" s="82"/>
    </row>
    <row r="454" spans="2:40" x14ac:dyDescent="0.2">
      <c r="B454" s="82"/>
      <c r="C454" s="82"/>
      <c r="D454" s="82"/>
      <c r="E454" s="82"/>
      <c r="F454" s="82"/>
      <c r="G454" s="82"/>
      <c r="H454" s="118"/>
      <c r="I454" s="82"/>
      <c r="J454" s="82"/>
      <c r="K454" s="82"/>
      <c r="L454" s="118"/>
      <c r="M454" s="82"/>
      <c r="N454" s="82"/>
      <c r="O454" s="82"/>
      <c r="P454" s="82"/>
      <c r="Q454" s="82"/>
      <c r="R454" s="82"/>
      <c r="S454" s="82"/>
      <c r="T454" s="82"/>
      <c r="U454" s="82"/>
      <c r="V454" s="82"/>
      <c r="W454" s="82"/>
      <c r="X454" s="82"/>
      <c r="Y454" s="82"/>
      <c r="Z454" s="82"/>
      <c r="AA454" s="82"/>
      <c r="AB454" s="82"/>
      <c r="AC454" s="82"/>
      <c r="AD454" s="82"/>
      <c r="AE454" s="82"/>
      <c r="AF454" s="82"/>
      <c r="AG454" s="82"/>
      <c r="AH454" s="82"/>
      <c r="AI454" s="82"/>
      <c r="AJ454" s="82"/>
      <c r="AK454" s="82"/>
      <c r="AL454" s="82"/>
      <c r="AM454" s="82"/>
      <c r="AN454" s="82"/>
    </row>
    <row r="455" spans="2:40" x14ac:dyDescent="0.2">
      <c r="B455" s="82"/>
      <c r="C455" s="82"/>
      <c r="D455" s="82"/>
      <c r="E455" s="82"/>
      <c r="F455" s="82"/>
      <c r="G455" s="82"/>
      <c r="H455" s="118"/>
      <c r="I455" s="82"/>
      <c r="J455" s="82"/>
      <c r="K455" s="82"/>
      <c r="L455" s="118"/>
      <c r="M455" s="82"/>
      <c r="N455" s="82"/>
      <c r="O455" s="82"/>
      <c r="P455" s="82"/>
      <c r="Q455" s="82"/>
      <c r="R455" s="82"/>
      <c r="S455" s="82"/>
      <c r="T455" s="82"/>
      <c r="U455" s="82"/>
      <c r="V455" s="82"/>
      <c r="W455" s="82"/>
      <c r="X455" s="82"/>
      <c r="Y455" s="82"/>
      <c r="Z455" s="82"/>
      <c r="AA455" s="82"/>
      <c r="AB455" s="82"/>
      <c r="AC455" s="82"/>
      <c r="AD455" s="82"/>
      <c r="AE455" s="82"/>
      <c r="AF455" s="82"/>
      <c r="AG455" s="82"/>
      <c r="AH455" s="82"/>
      <c r="AI455" s="82"/>
      <c r="AJ455" s="82"/>
      <c r="AK455" s="82"/>
      <c r="AL455" s="82"/>
      <c r="AM455" s="82"/>
      <c r="AN455" s="82"/>
    </row>
    <row r="456" spans="2:40" x14ac:dyDescent="0.2">
      <c r="B456" s="82"/>
      <c r="C456" s="82"/>
      <c r="D456" s="82"/>
      <c r="E456" s="82"/>
      <c r="F456" s="82"/>
      <c r="G456" s="82"/>
      <c r="H456" s="118"/>
      <c r="I456" s="82"/>
      <c r="J456" s="82"/>
      <c r="K456" s="82"/>
      <c r="L456" s="118"/>
      <c r="M456" s="82"/>
      <c r="N456" s="82"/>
      <c r="O456" s="82"/>
      <c r="P456" s="82"/>
      <c r="Q456" s="82"/>
      <c r="R456" s="82"/>
      <c r="S456" s="82"/>
      <c r="T456" s="82"/>
      <c r="U456" s="82"/>
      <c r="V456" s="82"/>
      <c r="W456" s="82"/>
      <c r="X456" s="82"/>
      <c r="Y456" s="82"/>
      <c r="Z456" s="82"/>
      <c r="AA456" s="82"/>
      <c r="AB456" s="82"/>
      <c r="AC456" s="82"/>
      <c r="AD456" s="82"/>
      <c r="AE456" s="82"/>
      <c r="AF456" s="82"/>
      <c r="AG456" s="82"/>
      <c r="AH456" s="82"/>
      <c r="AI456" s="82"/>
      <c r="AJ456" s="82"/>
      <c r="AK456" s="82"/>
      <c r="AL456" s="82"/>
      <c r="AM456" s="82"/>
      <c r="AN456" s="82"/>
    </row>
    <row r="457" spans="2:40" x14ac:dyDescent="0.2">
      <c r="B457" s="82"/>
      <c r="C457" s="82"/>
      <c r="D457" s="82"/>
      <c r="E457" s="82"/>
      <c r="F457" s="82"/>
      <c r="G457" s="82"/>
      <c r="H457" s="118"/>
      <c r="I457" s="82"/>
      <c r="J457" s="82"/>
      <c r="K457" s="82"/>
      <c r="L457" s="118"/>
      <c r="M457" s="82"/>
      <c r="N457" s="82"/>
      <c r="O457" s="82"/>
      <c r="P457" s="82"/>
      <c r="Q457" s="82"/>
      <c r="R457" s="82"/>
      <c r="S457" s="82"/>
      <c r="T457" s="82"/>
      <c r="U457" s="82"/>
      <c r="V457" s="82"/>
      <c r="W457" s="82"/>
      <c r="X457" s="82"/>
      <c r="Y457" s="82"/>
      <c r="Z457" s="82"/>
      <c r="AA457" s="82"/>
      <c r="AB457" s="82"/>
      <c r="AC457" s="82"/>
      <c r="AD457" s="82"/>
      <c r="AE457" s="82"/>
      <c r="AF457" s="82"/>
      <c r="AG457" s="82"/>
      <c r="AH457" s="82"/>
      <c r="AI457" s="82"/>
      <c r="AJ457" s="82"/>
      <c r="AK457" s="82"/>
      <c r="AL457" s="82"/>
      <c r="AM457" s="82"/>
      <c r="AN457" s="82"/>
    </row>
    <row r="458" spans="2:40" x14ac:dyDescent="0.2">
      <c r="B458" s="82"/>
      <c r="C458" s="82"/>
      <c r="D458" s="82"/>
      <c r="E458" s="82"/>
      <c r="F458" s="82"/>
      <c r="G458" s="82"/>
      <c r="H458" s="118"/>
      <c r="I458" s="82"/>
      <c r="J458" s="82"/>
      <c r="K458" s="82"/>
      <c r="L458" s="118"/>
      <c r="M458" s="82"/>
      <c r="N458" s="82"/>
      <c r="O458" s="82"/>
      <c r="P458" s="82"/>
      <c r="Q458" s="82"/>
      <c r="R458" s="82"/>
      <c r="S458" s="82"/>
      <c r="T458" s="82"/>
      <c r="U458" s="82"/>
      <c r="V458" s="82"/>
      <c r="W458" s="82"/>
      <c r="X458" s="82"/>
      <c r="Y458" s="82"/>
      <c r="Z458" s="82"/>
      <c r="AA458" s="82"/>
      <c r="AB458" s="82"/>
      <c r="AC458" s="82"/>
      <c r="AD458" s="82"/>
      <c r="AE458" s="82"/>
      <c r="AF458" s="82"/>
      <c r="AG458" s="82"/>
      <c r="AH458" s="82"/>
      <c r="AI458" s="82"/>
      <c r="AJ458" s="82"/>
      <c r="AK458" s="82"/>
      <c r="AL458" s="82"/>
      <c r="AM458" s="82"/>
      <c r="AN458" s="82"/>
    </row>
    <row r="459" spans="2:40" x14ac:dyDescent="0.2">
      <c r="B459" s="82"/>
      <c r="C459" s="82"/>
      <c r="D459" s="82"/>
      <c r="E459" s="82"/>
      <c r="F459" s="82"/>
      <c r="G459" s="82"/>
      <c r="H459" s="118"/>
      <c r="I459" s="82"/>
      <c r="J459" s="82"/>
      <c r="K459" s="82"/>
      <c r="L459" s="118"/>
      <c r="M459" s="82"/>
      <c r="N459" s="82"/>
      <c r="O459" s="82"/>
      <c r="P459" s="82"/>
      <c r="Q459" s="82"/>
      <c r="R459" s="82"/>
      <c r="S459" s="82"/>
      <c r="T459" s="82"/>
      <c r="U459" s="82"/>
      <c r="V459" s="82"/>
      <c r="W459" s="82"/>
      <c r="X459" s="82"/>
      <c r="Y459" s="82"/>
      <c r="Z459" s="82"/>
      <c r="AA459" s="82"/>
      <c r="AB459" s="82"/>
      <c r="AC459" s="82"/>
      <c r="AD459" s="82"/>
      <c r="AE459" s="82"/>
      <c r="AF459" s="82"/>
      <c r="AG459" s="82"/>
      <c r="AH459" s="82"/>
      <c r="AI459" s="82"/>
      <c r="AJ459" s="82"/>
      <c r="AK459" s="82"/>
      <c r="AL459" s="82"/>
      <c r="AM459" s="82"/>
      <c r="AN459" s="82"/>
    </row>
    <row r="460" spans="2:40" x14ac:dyDescent="0.2">
      <c r="B460" s="82"/>
      <c r="C460" s="82"/>
      <c r="D460" s="82"/>
      <c r="E460" s="82"/>
      <c r="F460" s="82"/>
      <c r="G460" s="82"/>
      <c r="H460" s="118"/>
      <c r="I460" s="82"/>
      <c r="J460" s="82"/>
      <c r="K460" s="82"/>
      <c r="L460" s="118"/>
      <c r="M460" s="82"/>
      <c r="N460" s="82"/>
      <c r="O460" s="82"/>
      <c r="P460" s="82"/>
      <c r="Q460" s="82"/>
      <c r="R460" s="82"/>
      <c r="S460" s="82"/>
      <c r="T460" s="82"/>
      <c r="U460" s="82"/>
      <c r="V460" s="82"/>
      <c r="W460" s="82"/>
      <c r="X460" s="82"/>
      <c r="Y460" s="82"/>
      <c r="Z460" s="82"/>
      <c r="AA460" s="82"/>
      <c r="AB460" s="82"/>
      <c r="AC460" s="82"/>
      <c r="AD460" s="82"/>
      <c r="AE460" s="82"/>
      <c r="AF460" s="82"/>
      <c r="AG460" s="82"/>
      <c r="AH460" s="82"/>
      <c r="AI460" s="82"/>
      <c r="AJ460" s="82"/>
      <c r="AK460" s="82"/>
      <c r="AL460" s="82"/>
      <c r="AM460" s="82"/>
      <c r="AN460" s="82"/>
    </row>
    <row r="461" spans="2:40" x14ac:dyDescent="0.2">
      <c r="B461" s="82"/>
      <c r="C461" s="82"/>
      <c r="D461" s="82"/>
      <c r="E461" s="82"/>
      <c r="F461" s="82"/>
      <c r="G461" s="82"/>
      <c r="H461" s="118"/>
      <c r="I461" s="82"/>
      <c r="J461" s="82"/>
      <c r="K461" s="82"/>
      <c r="L461" s="118"/>
      <c r="M461" s="82"/>
      <c r="N461" s="82"/>
      <c r="O461" s="82"/>
      <c r="P461" s="82"/>
      <c r="Q461" s="82"/>
      <c r="R461" s="82"/>
      <c r="S461" s="82"/>
      <c r="T461" s="82"/>
      <c r="U461" s="82"/>
      <c r="V461" s="82"/>
      <c r="W461" s="82"/>
      <c r="X461" s="82"/>
      <c r="Y461" s="82"/>
      <c r="Z461" s="82"/>
      <c r="AA461" s="82"/>
      <c r="AB461" s="82"/>
      <c r="AC461" s="82"/>
      <c r="AD461" s="82"/>
      <c r="AE461" s="82"/>
      <c r="AF461" s="82"/>
      <c r="AG461" s="82"/>
      <c r="AH461" s="82"/>
      <c r="AI461" s="82"/>
      <c r="AJ461" s="82"/>
      <c r="AK461" s="82"/>
      <c r="AL461" s="82"/>
      <c r="AM461" s="82"/>
      <c r="AN461" s="82"/>
    </row>
    <row r="462" spans="2:40" x14ac:dyDescent="0.2">
      <c r="B462" s="82"/>
      <c r="C462" s="82"/>
      <c r="D462" s="82"/>
      <c r="E462" s="82"/>
      <c r="F462" s="82"/>
      <c r="G462" s="82"/>
      <c r="H462" s="118"/>
      <c r="I462" s="82"/>
      <c r="J462" s="82"/>
      <c r="K462" s="82"/>
      <c r="L462" s="118"/>
      <c r="M462" s="82"/>
      <c r="N462" s="82"/>
      <c r="O462" s="82"/>
      <c r="P462" s="82"/>
      <c r="Q462" s="82"/>
      <c r="R462" s="82"/>
      <c r="S462" s="82"/>
      <c r="T462" s="82"/>
      <c r="U462" s="82"/>
      <c r="V462" s="82"/>
      <c r="W462" s="82"/>
      <c r="X462" s="82"/>
      <c r="Y462" s="82"/>
      <c r="Z462" s="82"/>
      <c r="AA462" s="82"/>
      <c r="AB462" s="82"/>
      <c r="AC462" s="82"/>
      <c r="AD462" s="82"/>
      <c r="AE462" s="82"/>
      <c r="AF462" s="82"/>
      <c r="AG462" s="82"/>
      <c r="AH462" s="82"/>
      <c r="AI462" s="82"/>
      <c r="AJ462" s="82"/>
      <c r="AK462" s="82"/>
      <c r="AL462" s="82"/>
      <c r="AM462" s="82"/>
      <c r="AN462" s="82"/>
    </row>
    <row r="463" spans="2:40" x14ac:dyDescent="0.2">
      <c r="B463" s="82"/>
      <c r="C463" s="82"/>
      <c r="D463" s="82"/>
      <c r="E463" s="82"/>
      <c r="F463" s="82"/>
      <c r="G463" s="82"/>
      <c r="H463" s="118"/>
      <c r="I463" s="82"/>
      <c r="J463" s="82"/>
      <c r="K463" s="82"/>
      <c r="L463" s="118"/>
      <c r="M463" s="82"/>
      <c r="N463" s="82"/>
      <c r="O463" s="82"/>
      <c r="P463" s="82"/>
      <c r="Q463" s="82"/>
      <c r="R463" s="82"/>
      <c r="S463" s="82"/>
      <c r="T463" s="82"/>
      <c r="U463" s="82"/>
      <c r="V463" s="82"/>
      <c r="W463" s="82"/>
      <c r="X463" s="82"/>
      <c r="Y463" s="82"/>
      <c r="Z463" s="82"/>
      <c r="AA463" s="82"/>
      <c r="AB463" s="82"/>
      <c r="AC463" s="82"/>
      <c r="AD463" s="82"/>
      <c r="AE463" s="82"/>
      <c r="AF463" s="82"/>
      <c r="AG463" s="82"/>
      <c r="AH463" s="82"/>
      <c r="AI463" s="82"/>
      <c r="AJ463" s="82"/>
      <c r="AK463" s="82"/>
      <c r="AL463" s="82"/>
      <c r="AM463" s="82"/>
      <c r="AN463" s="82"/>
    </row>
    <row r="464" spans="2:40" x14ac:dyDescent="0.2">
      <c r="B464" s="82"/>
      <c r="C464" s="82"/>
      <c r="D464" s="82"/>
      <c r="E464" s="82"/>
      <c r="F464" s="82"/>
      <c r="G464" s="82"/>
      <c r="H464" s="118"/>
      <c r="I464" s="82"/>
      <c r="J464" s="82"/>
      <c r="K464" s="82"/>
      <c r="L464" s="118"/>
      <c r="M464" s="82"/>
      <c r="N464" s="82"/>
      <c r="O464" s="82"/>
      <c r="P464" s="82"/>
      <c r="Q464" s="82"/>
      <c r="R464" s="82"/>
      <c r="S464" s="82"/>
      <c r="T464" s="82"/>
      <c r="U464" s="82"/>
      <c r="V464" s="82"/>
      <c r="W464" s="82"/>
      <c r="X464" s="82"/>
      <c r="Y464" s="82"/>
      <c r="Z464" s="82"/>
      <c r="AA464" s="82"/>
      <c r="AB464" s="82"/>
      <c r="AC464" s="82"/>
      <c r="AD464" s="82"/>
      <c r="AE464" s="82"/>
      <c r="AF464" s="82"/>
      <c r="AG464" s="82"/>
      <c r="AH464" s="82"/>
      <c r="AI464" s="82"/>
      <c r="AJ464" s="82"/>
      <c r="AK464" s="82"/>
      <c r="AL464" s="82"/>
      <c r="AM464" s="82"/>
      <c r="AN464" s="82"/>
    </row>
    <row r="465" spans="2:40" x14ac:dyDescent="0.2">
      <c r="B465" s="82"/>
      <c r="C465" s="82"/>
      <c r="D465" s="82"/>
      <c r="E465" s="82"/>
      <c r="F465" s="82"/>
      <c r="G465" s="82"/>
      <c r="H465" s="118"/>
      <c r="I465" s="82"/>
      <c r="J465" s="82"/>
      <c r="K465" s="82"/>
      <c r="L465" s="118"/>
      <c r="M465" s="82"/>
      <c r="N465" s="82"/>
      <c r="O465" s="82"/>
      <c r="P465" s="82"/>
      <c r="Q465" s="82"/>
      <c r="R465" s="82"/>
      <c r="S465" s="82"/>
      <c r="T465" s="82"/>
      <c r="U465" s="82"/>
      <c r="V465" s="82"/>
      <c r="W465" s="82"/>
      <c r="X465" s="82"/>
      <c r="Y465" s="82"/>
      <c r="Z465" s="82"/>
      <c r="AA465" s="82"/>
      <c r="AB465" s="82"/>
      <c r="AC465" s="82"/>
      <c r="AD465" s="82"/>
      <c r="AE465" s="82"/>
      <c r="AF465" s="82"/>
      <c r="AG465" s="82"/>
      <c r="AH465" s="82"/>
      <c r="AI465" s="82"/>
      <c r="AJ465" s="82"/>
      <c r="AK465" s="82"/>
      <c r="AL465" s="82"/>
      <c r="AM465" s="82"/>
      <c r="AN465" s="82"/>
    </row>
    <row r="466" spans="2:40" x14ac:dyDescent="0.2">
      <c r="B466" s="82"/>
      <c r="C466" s="82"/>
      <c r="D466" s="82"/>
      <c r="E466" s="82"/>
      <c r="F466" s="82"/>
      <c r="G466" s="82"/>
      <c r="H466" s="118"/>
      <c r="I466" s="82"/>
      <c r="J466" s="82"/>
      <c r="K466" s="82"/>
      <c r="L466" s="118"/>
      <c r="M466" s="82"/>
      <c r="N466" s="82"/>
      <c r="O466" s="82"/>
      <c r="P466" s="82"/>
      <c r="Q466" s="82"/>
      <c r="R466" s="82"/>
      <c r="S466" s="82"/>
      <c r="T466" s="82"/>
      <c r="U466" s="82"/>
      <c r="V466" s="82"/>
      <c r="W466" s="82"/>
      <c r="X466" s="82"/>
      <c r="Y466" s="82"/>
      <c r="Z466" s="82"/>
      <c r="AA466" s="82"/>
      <c r="AB466" s="82"/>
      <c r="AC466" s="82"/>
      <c r="AD466" s="82"/>
      <c r="AE466" s="82"/>
      <c r="AF466" s="82"/>
      <c r="AG466" s="82"/>
      <c r="AH466" s="82"/>
      <c r="AI466" s="82"/>
      <c r="AJ466" s="82"/>
      <c r="AK466" s="82"/>
      <c r="AL466" s="82"/>
      <c r="AM466" s="82"/>
      <c r="AN466" s="82"/>
    </row>
    <row r="467" spans="2:40" x14ac:dyDescent="0.2">
      <c r="B467" s="82"/>
      <c r="C467" s="82"/>
      <c r="D467" s="82"/>
      <c r="E467" s="82"/>
      <c r="F467" s="82"/>
      <c r="G467" s="82"/>
      <c r="H467" s="118"/>
      <c r="I467" s="82"/>
      <c r="J467" s="82"/>
      <c r="K467" s="82"/>
      <c r="L467" s="118"/>
      <c r="M467" s="82"/>
      <c r="N467" s="82"/>
      <c r="O467" s="82"/>
      <c r="P467" s="82"/>
      <c r="Q467" s="82"/>
      <c r="R467" s="82"/>
      <c r="S467" s="82"/>
      <c r="T467" s="82"/>
      <c r="U467" s="82"/>
      <c r="V467" s="82"/>
      <c r="W467" s="82"/>
      <c r="X467" s="82"/>
      <c r="Y467" s="82"/>
      <c r="Z467" s="82"/>
      <c r="AA467" s="82"/>
      <c r="AB467" s="82"/>
      <c r="AC467" s="82"/>
      <c r="AD467" s="82"/>
      <c r="AE467" s="82"/>
      <c r="AF467" s="82"/>
      <c r="AG467" s="82"/>
      <c r="AH467" s="82"/>
      <c r="AI467" s="82"/>
      <c r="AJ467" s="82"/>
      <c r="AK467" s="82"/>
      <c r="AL467" s="82"/>
      <c r="AM467" s="82"/>
      <c r="AN467" s="82"/>
    </row>
    <row r="468" spans="2:40" x14ac:dyDescent="0.2">
      <c r="B468" s="82"/>
      <c r="C468" s="82"/>
      <c r="D468" s="82"/>
      <c r="E468" s="82"/>
      <c r="F468" s="82"/>
      <c r="G468" s="82"/>
      <c r="H468" s="118"/>
      <c r="I468" s="82"/>
      <c r="J468" s="82"/>
      <c r="K468" s="82"/>
      <c r="L468" s="118"/>
      <c r="M468" s="82"/>
      <c r="N468" s="82"/>
      <c r="O468" s="82"/>
      <c r="P468" s="82"/>
      <c r="Q468" s="82"/>
      <c r="R468" s="82"/>
      <c r="S468" s="82"/>
      <c r="T468" s="82"/>
      <c r="U468" s="82"/>
      <c r="V468" s="82"/>
      <c r="W468" s="82"/>
      <c r="X468" s="82"/>
      <c r="Y468" s="82"/>
      <c r="Z468" s="82"/>
      <c r="AA468" s="82"/>
      <c r="AB468" s="82"/>
      <c r="AC468" s="82"/>
      <c r="AD468" s="82"/>
      <c r="AE468" s="82"/>
      <c r="AF468" s="82"/>
      <c r="AG468" s="82"/>
      <c r="AH468" s="82"/>
      <c r="AI468" s="82"/>
      <c r="AJ468" s="82"/>
      <c r="AK468" s="82"/>
      <c r="AL468" s="82"/>
      <c r="AM468" s="82"/>
      <c r="AN468" s="82"/>
    </row>
    <row r="469" spans="2:40" x14ac:dyDescent="0.2">
      <c r="B469" s="82"/>
      <c r="C469" s="82"/>
      <c r="D469" s="82"/>
      <c r="E469" s="82"/>
      <c r="F469" s="82"/>
      <c r="G469" s="82"/>
      <c r="H469" s="118"/>
      <c r="I469" s="82"/>
      <c r="J469" s="82"/>
      <c r="K469" s="82"/>
      <c r="L469" s="118"/>
      <c r="M469" s="82"/>
      <c r="N469" s="82"/>
      <c r="O469" s="82"/>
      <c r="P469" s="82"/>
      <c r="Q469" s="82"/>
      <c r="R469" s="82"/>
      <c r="S469" s="82"/>
      <c r="T469" s="82"/>
      <c r="U469" s="82"/>
      <c r="V469" s="82"/>
      <c r="W469" s="82"/>
      <c r="X469" s="82"/>
      <c r="Y469" s="82"/>
      <c r="Z469" s="82"/>
      <c r="AA469" s="82"/>
      <c r="AB469" s="82"/>
      <c r="AC469" s="82"/>
      <c r="AD469" s="82"/>
      <c r="AE469" s="82"/>
      <c r="AF469" s="82"/>
      <c r="AG469" s="82"/>
      <c r="AH469" s="82"/>
      <c r="AI469" s="82"/>
      <c r="AJ469" s="82"/>
      <c r="AK469" s="82"/>
      <c r="AL469" s="82"/>
      <c r="AM469" s="82"/>
      <c r="AN469" s="82"/>
    </row>
    <row r="470" spans="2:40" x14ac:dyDescent="0.2">
      <c r="B470" s="82"/>
      <c r="C470" s="82"/>
      <c r="D470" s="82"/>
      <c r="E470" s="82"/>
      <c r="F470" s="82"/>
      <c r="G470" s="82"/>
      <c r="H470" s="118"/>
      <c r="I470" s="82"/>
      <c r="J470" s="82"/>
      <c r="K470" s="82"/>
      <c r="L470" s="118"/>
      <c r="M470" s="82"/>
      <c r="N470" s="82"/>
      <c r="O470" s="82"/>
      <c r="P470" s="82"/>
      <c r="Q470" s="82"/>
      <c r="R470" s="82"/>
      <c r="S470" s="82"/>
      <c r="T470" s="82"/>
      <c r="U470" s="82"/>
      <c r="V470" s="82"/>
      <c r="W470" s="82"/>
      <c r="X470" s="82"/>
      <c r="Y470" s="82"/>
      <c r="Z470" s="82"/>
      <c r="AA470" s="82"/>
      <c r="AB470" s="82"/>
      <c r="AC470" s="82"/>
      <c r="AD470" s="82"/>
      <c r="AE470" s="82"/>
      <c r="AF470" s="82"/>
      <c r="AG470" s="82"/>
      <c r="AH470" s="82"/>
      <c r="AI470" s="82"/>
      <c r="AJ470" s="82"/>
      <c r="AK470" s="82"/>
      <c r="AL470" s="82"/>
      <c r="AM470" s="82"/>
      <c r="AN470" s="82"/>
    </row>
    <row r="471" spans="2:40" x14ac:dyDescent="0.2">
      <c r="B471" s="82"/>
      <c r="C471" s="82"/>
      <c r="D471" s="82"/>
      <c r="E471" s="82"/>
      <c r="F471" s="82"/>
      <c r="G471" s="82"/>
      <c r="H471" s="118"/>
      <c r="I471" s="82"/>
      <c r="J471" s="82"/>
      <c r="K471" s="82"/>
      <c r="L471" s="118"/>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row>
    <row r="472" spans="2:40" x14ac:dyDescent="0.2">
      <c r="B472" s="82"/>
      <c r="C472" s="82"/>
      <c r="D472" s="82"/>
      <c r="E472" s="82"/>
      <c r="F472" s="82"/>
      <c r="G472" s="82"/>
      <c r="H472" s="118"/>
      <c r="I472" s="82"/>
      <c r="J472" s="82"/>
      <c r="K472" s="82"/>
      <c r="L472" s="118"/>
      <c r="M472" s="82"/>
      <c r="N472" s="82"/>
      <c r="O472" s="82"/>
      <c r="P472" s="82"/>
      <c r="Q472" s="82"/>
      <c r="R472" s="82"/>
      <c r="S472" s="82"/>
      <c r="T472" s="82"/>
      <c r="U472" s="82"/>
      <c r="V472" s="82"/>
      <c r="W472" s="82"/>
      <c r="X472" s="82"/>
      <c r="Y472" s="82"/>
      <c r="Z472" s="82"/>
      <c r="AA472" s="82"/>
      <c r="AB472" s="82"/>
      <c r="AC472" s="82"/>
      <c r="AD472" s="82"/>
      <c r="AE472" s="82"/>
      <c r="AF472" s="82"/>
      <c r="AG472" s="82"/>
      <c r="AH472" s="82"/>
      <c r="AI472" s="82"/>
      <c r="AJ472" s="82"/>
      <c r="AK472" s="82"/>
      <c r="AL472" s="82"/>
      <c r="AM472" s="82"/>
      <c r="AN472" s="82"/>
    </row>
    <row r="473" spans="2:40" x14ac:dyDescent="0.2">
      <c r="B473" s="82"/>
      <c r="C473" s="82"/>
      <c r="D473" s="82"/>
      <c r="E473" s="82"/>
      <c r="F473" s="82"/>
      <c r="G473" s="82"/>
      <c r="H473" s="118"/>
      <c r="I473" s="82"/>
      <c r="J473" s="82"/>
      <c r="K473" s="82"/>
      <c r="L473" s="118"/>
      <c r="M473" s="82"/>
      <c r="N473" s="82"/>
      <c r="O473" s="82"/>
      <c r="P473" s="82"/>
      <c r="Q473" s="82"/>
      <c r="R473" s="82"/>
      <c r="S473" s="82"/>
      <c r="T473" s="82"/>
      <c r="U473" s="82"/>
      <c r="V473" s="82"/>
      <c r="W473" s="82"/>
      <c r="X473" s="82"/>
      <c r="Y473" s="82"/>
      <c r="Z473" s="82"/>
      <c r="AA473" s="82"/>
      <c r="AB473" s="82"/>
      <c r="AC473" s="82"/>
      <c r="AD473" s="82"/>
      <c r="AE473" s="82"/>
      <c r="AF473" s="82"/>
      <c r="AG473" s="82"/>
      <c r="AH473" s="82"/>
      <c r="AI473" s="82"/>
      <c r="AJ473" s="82"/>
      <c r="AK473" s="82"/>
      <c r="AL473" s="82"/>
      <c r="AM473" s="82"/>
      <c r="AN473" s="82"/>
    </row>
    <row r="474" spans="2:40" x14ac:dyDescent="0.2">
      <c r="B474" s="82"/>
      <c r="C474" s="82"/>
      <c r="D474" s="82"/>
      <c r="E474" s="82"/>
      <c r="F474" s="82"/>
      <c r="G474" s="82"/>
      <c r="H474" s="118"/>
      <c r="I474" s="82"/>
      <c r="J474" s="82"/>
      <c r="K474" s="82"/>
      <c r="L474" s="118"/>
      <c r="M474" s="82"/>
      <c r="N474" s="82"/>
      <c r="O474" s="82"/>
      <c r="P474" s="82"/>
      <c r="Q474" s="82"/>
      <c r="R474" s="82"/>
      <c r="S474" s="82"/>
      <c r="T474" s="82"/>
      <c r="U474" s="82"/>
      <c r="V474" s="82"/>
      <c r="W474" s="82"/>
      <c r="X474" s="82"/>
      <c r="Y474" s="82"/>
      <c r="Z474" s="82"/>
      <c r="AA474" s="82"/>
      <c r="AB474" s="82"/>
      <c r="AC474" s="82"/>
      <c r="AD474" s="82"/>
      <c r="AE474" s="82"/>
      <c r="AF474" s="82"/>
      <c r="AG474" s="82"/>
      <c r="AH474" s="82"/>
      <c r="AI474" s="82"/>
      <c r="AJ474" s="82"/>
      <c r="AK474" s="82"/>
      <c r="AL474" s="82"/>
      <c r="AM474" s="82"/>
      <c r="AN474" s="82"/>
    </row>
    <row r="475" spans="2:40" x14ac:dyDescent="0.2">
      <c r="B475" s="82"/>
      <c r="C475" s="82"/>
      <c r="D475" s="82"/>
      <c r="E475" s="82"/>
      <c r="F475" s="82"/>
      <c r="G475" s="82"/>
      <c r="H475" s="118"/>
      <c r="I475" s="82"/>
      <c r="J475" s="82"/>
      <c r="K475" s="82"/>
      <c r="L475" s="118"/>
      <c r="M475" s="82"/>
      <c r="N475" s="82"/>
      <c r="O475" s="82"/>
      <c r="P475" s="82"/>
      <c r="Q475" s="82"/>
      <c r="R475" s="82"/>
      <c r="S475" s="82"/>
      <c r="T475" s="82"/>
      <c r="U475" s="82"/>
      <c r="V475" s="82"/>
      <c r="W475" s="82"/>
      <c r="X475" s="82"/>
      <c r="Y475" s="82"/>
      <c r="Z475" s="82"/>
      <c r="AA475" s="82"/>
      <c r="AB475" s="82"/>
      <c r="AC475" s="82"/>
      <c r="AD475" s="82"/>
      <c r="AE475" s="82"/>
      <c r="AF475" s="82"/>
      <c r="AG475" s="82"/>
      <c r="AH475" s="82"/>
      <c r="AI475" s="82"/>
      <c r="AJ475" s="82"/>
      <c r="AK475" s="82"/>
      <c r="AL475" s="82"/>
      <c r="AM475" s="82"/>
      <c r="AN475" s="82"/>
    </row>
    <row r="476" spans="2:40" x14ac:dyDescent="0.2">
      <c r="B476" s="82"/>
      <c r="C476" s="82"/>
      <c r="D476" s="82"/>
      <c r="E476" s="82"/>
      <c r="F476" s="82"/>
      <c r="G476" s="82"/>
      <c r="H476" s="118"/>
      <c r="I476" s="82"/>
      <c r="J476" s="82"/>
      <c r="K476" s="82"/>
      <c r="L476" s="118"/>
      <c r="M476" s="82"/>
      <c r="N476" s="82"/>
      <c r="O476" s="82"/>
      <c r="P476" s="82"/>
      <c r="Q476" s="82"/>
      <c r="R476" s="82"/>
      <c r="S476" s="82"/>
      <c r="T476" s="82"/>
      <c r="U476" s="82"/>
      <c r="V476" s="82"/>
      <c r="W476" s="82"/>
      <c r="X476" s="82"/>
      <c r="Y476" s="82"/>
      <c r="Z476" s="82"/>
      <c r="AA476" s="82"/>
      <c r="AB476" s="82"/>
      <c r="AC476" s="82"/>
      <c r="AD476" s="82"/>
      <c r="AE476" s="82"/>
      <c r="AF476" s="82"/>
      <c r="AG476" s="82"/>
      <c r="AH476" s="82"/>
      <c r="AI476" s="82"/>
      <c r="AJ476" s="82"/>
      <c r="AK476" s="82"/>
      <c r="AL476" s="82"/>
      <c r="AM476" s="82"/>
      <c r="AN476" s="82"/>
    </row>
    <row r="477" spans="2:40" x14ac:dyDescent="0.2">
      <c r="B477" s="82"/>
      <c r="C477" s="82"/>
      <c r="D477" s="82"/>
      <c r="E477" s="82"/>
      <c r="F477" s="82"/>
      <c r="G477" s="82"/>
      <c r="H477" s="118"/>
      <c r="I477" s="82"/>
      <c r="J477" s="82"/>
      <c r="K477" s="82"/>
      <c r="L477" s="118"/>
      <c r="M477" s="82"/>
      <c r="N477" s="82"/>
      <c r="O477" s="82"/>
      <c r="P477" s="82"/>
      <c r="Q477" s="82"/>
      <c r="R477" s="82"/>
      <c r="S477" s="82"/>
      <c r="T477" s="82"/>
      <c r="U477" s="82"/>
      <c r="V477" s="82"/>
      <c r="W477" s="82"/>
      <c r="X477" s="82"/>
      <c r="Y477" s="82"/>
      <c r="Z477" s="82"/>
      <c r="AA477" s="82"/>
      <c r="AB477" s="82"/>
      <c r="AC477" s="82"/>
      <c r="AD477" s="82"/>
      <c r="AE477" s="82"/>
      <c r="AF477" s="82"/>
      <c r="AG477" s="82"/>
      <c r="AH477" s="82"/>
      <c r="AI477" s="82"/>
      <c r="AJ477" s="82"/>
      <c r="AK477" s="82"/>
      <c r="AL477" s="82"/>
      <c r="AM477" s="82"/>
      <c r="AN477" s="82"/>
    </row>
    <row r="478" spans="2:40" x14ac:dyDescent="0.2">
      <c r="B478" s="82"/>
      <c r="C478" s="82"/>
      <c r="D478" s="82"/>
      <c r="E478" s="82"/>
      <c r="F478" s="82"/>
      <c r="G478" s="82"/>
      <c r="H478" s="118"/>
      <c r="I478" s="82"/>
      <c r="J478" s="82"/>
      <c r="K478" s="82"/>
      <c r="L478" s="118"/>
      <c r="M478" s="82"/>
      <c r="N478" s="82"/>
      <c r="O478" s="82"/>
      <c r="P478" s="82"/>
      <c r="Q478" s="82"/>
      <c r="R478" s="82"/>
      <c r="S478" s="82"/>
      <c r="T478" s="82"/>
      <c r="U478" s="82"/>
      <c r="V478" s="82"/>
      <c r="W478" s="82"/>
      <c r="X478" s="82"/>
      <c r="Y478" s="82"/>
      <c r="Z478" s="82"/>
      <c r="AA478" s="82"/>
      <c r="AB478" s="82"/>
      <c r="AC478" s="82"/>
      <c r="AD478" s="82"/>
      <c r="AE478" s="82"/>
      <c r="AF478" s="82"/>
      <c r="AG478" s="82"/>
      <c r="AH478" s="82"/>
      <c r="AI478" s="82"/>
      <c r="AJ478" s="82"/>
      <c r="AK478" s="82"/>
      <c r="AL478" s="82"/>
      <c r="AM478" s="82"/>
      <c r="AN478" s="82"/>
    </row>
    <row r="479" spans="2:40" x14ac:dyDescent="0.2">
      <c r="B479" s="82"/>
      <c r="C479" s="82"/>
      <c r="D479" s="82"/>
      <c r="E479" s="82"/>
      <c r="F479" s="82"/>
      <c r="G479" s="82"/>
      <c r="H479" s="118"/>
      <c r="I479" s="82"/>
      <c r="J479" s="82"/>
      <c r="K479" s="82"/>
      <c r="L479" s="118"/>
      <c r="M479" s="82"/>
      <c r="N479" s="82"/>
      <c r="O479" s="82"/>
      <c r="P479" s="82"/>
      <c r="Q479" s="82"/>
      <c r="R479" s="82"/>
      <c r="S479" s="82"/>
      <c r="T479" s="82"/>
      <c r="U479" s="82"/>
      <c r="V479" s="82"/>
      <c r="W479" s="82"/>
      <c r="X479" s="82"/>
      <c r="Y479" s="82"/>
      <c r="Z479" s="82"/>
      <c r="AA479" s="82"/>
      <c r="AB479" s="82"/>
      <c r="AC479" s="82"/>
      <c r="AD479" s="82"/>
      <c r="AE479" s="82"/>
      <c r="AF479" s="82"/>
      <c r="AG479" s="82"/>
      <c r="AH479" s="82"/>
      <c r="AI479" s="82"/>
      <c r="AJ479" s="82"/>
      <c r="AK479" s="82"/>
      <c r="AL479" s="82"/>
      <c r="AM479" s="82"/>
      <c r="AN479" s="82"/>
    </row>
    <row r="480" spans="2:40" x14ac:dyDescent="0.2">
      <c r="B480" s="82"/>
      <c r="C480" s="82"/>
      <c r="D480" s="82"/>
      <c r="E480" s="82"/>
      <c r="F480" s="82"/>
      <c r="G480" s="82"/>
      <c r="H480" s="118"/>
      <c r="I480" s="82"/>
      <c r="J480" s="82"/>
      <c r="K480" s="82"/>
      <c r="L480" s="118"/>
      <c r="M480" s="82"/>
      <c r="N480" s="82"/>
      <c r="O480" s="82"/>
      <c r="P480" s="82"/>
      <c r="Q480" s="82"/>
      <c r="R480" s="82"/>
      <c r="S480" s="82"/>
      <c r="T480" s="82"/>
      <c r="U480" s="82"/>
      <c r="V480" s="82"/>
      <c r="W480" s="82"/>
      <c r="X480" s="82"/>
      <c r="Y480" s="82"/>
      <c r="Z480" s="82"/>
      <c r="AA480" s="82"/>
      <c r="AB480" s="82"/>
      <c r="AC480" s="82"/>
      <c r="AD480" s="82"/>
      <c r="AE480" s="82"/>
      <c r="AF480" s="82"/>
      <c r="AG480" s="82"/>
      <c r="AH480" s="82"/>
      <c r="AI480" s="82"/>
      <c r="AJ480" s="82"/>
      <c r="AK480" s="82"/>
      <c r="AL480" s="82"/>
      <c r="AM480" s="82"/>
      <c r="AN480" s="82"/>
    </row>
    <row r="481" spans="2:40" x14ac:dyDescent="0.2">
      <c r="B481" s="82"/>
      <c r="C481" s="82"/>
      <c r="D481" s="82"/>
      <c r="E481" s="82"/>
      <c r="F481" s="82"/>
      <c r="G481" s="82"/>
      <c r="H481" s="118"/>
      <c r="I481" s="82"/>
      <c r="J481" s="82"/>
      <c r="K481" s="82"/>
      <c r="L481" s="118"/>
      <c r="M481" s="82"/>
      <c r="N481" s="82"/>
      <c r="O481" s="82"/>
      <c r="P481" s="82"/>
      <c r="Q481" s="82"/>
      <c r="R481" s="82"/>
      <c r="S481" s="82"/>
      <c r="T481" s="82"/>
      <c r="U481" s="82"/>
      <c r="V481" s="82"/>
      <c r="W481" s="82"/>
      <c r="X481" s="82"/>
      <c r="Y481" s="82"/>
      <c r="Z481" s="82"/>
      <c r="AA481" s="82"/>
      <c r="AB481" s="82"/>
      <c r="AC481" s="82"/>
      <c r="AD481" s="82"/>
      <c r="AE481" s="82"/>
      <c r="AF481" s="82"/>
      <c r="AG481" s="82"/>
      <c r="AH481" s="82"/>
      <c r="AI481" s="82"/>
      <c r="AJ481" s="82"/>
      <c r="AK481" s="82"/>
      <c r="AL481" s="82"/>
      <c r="AM481" s="82"/>
      <c r="AN481" s="82"/>
    </row>
    <row r="482" spans="2:40" x14ac:dyDescent="0.2">
      <c r="B482" s="82"/>
      <c r="C482" s="82"/>
      <c r="D482" s="82"/>
      <c r="E482" s="82"/>
      <c r="F482" s="82"/>
      <c r="G482" s="82"/>
      <c r="H482" s="118"/>
      <c r="I482" s="82"/>
      <c r="J482" s="82"/>
      <c r="K482" s="82"/>
      <c r="L482" s="118"/>
      <c r="M482" s="82"/>
      <c r="N482" s="82"/>
      <c r="O482" s="82"/>
      <c r="P482" s="82"/>
      <c r="Q482" s="82"/>
      <c r="R482" s="82"/>
      <c r="S482" s="82"/>
      <c r="T482" s="82"/>
      <c r="U482" s="82"/>
      <c r="V482" s="82"/>
      <c r="W482" s="82"/>
      <c r="X482" s="82"/>
      <c r="Y482" s="82"/>
      <c r="Z482" s="82"/>
      <c r="AA482" s="82"/>
      <c r="AB482" s="82"/>
      <c r="AC482" s="82"/>
      <c r="AD482" s="82"/>
      <c r="AE482" s="82"/>
      <c r="AF482" s="82"/>
      <c r="AG482" s="82"/>
      <c r="AH482" s="82"/>
      <c r="AI482" s="82"/>
      <c r="AJ482" s="82"/>
      <c r="AK482" s="82"/>
      <c r="AL482" s="82"/>
      <c r="AM482" s="82"/>
      <c r="AN482" s="82"/>
    </row>
    <row r="483" spans="2:40" x14ac:dyDescent="0.2">
      <c r="B483" s="82"/>
      <c r="C483" s="82"/>
      <c r="D483" s="82"/>
      <c r="E483" s="82"/>
      <c r="F483" s="82"/>
      <c r="G483" s="82"/>
      <c r="H483" s="118"/>
      <c r="I483" s="82"/>
      <c r="J483" s="82"/>
      <c r="K483" s="82"/>
      <c r="L483" s="118"/>
      <c r="M483" s="82"/>
      <c r="N483" s="82"/>
      <c r="O483" s="82"/>
      <c r="P483" s="82"/>
      <c r="Q483" s="82"/>
      <c r="R483" s="82"/>
      <c r="S483" s="82"/>
      <c r="T483" s="82"/>
      <c r="U483" s="82"/>
      <c r="V483" s="82"/>
      <c r="W483" s="82"/>
      <c r="X483" s="82"/>
      <c r="Y483" s="82"/>
      <c r="Z483" s="82"/>
      <c r="AA483" s="82"/>
      <c r="AB483" s="82"/>
      <c r="AC483" s="82"/>
      <c r="AD483" s="82"/>
      <c r="AE483" s="82"/>
      <c r="AF483" s="82"/>
      <c r="AG483" s="82"/>
      <c r="AH483" s="82"/>
      <c r="AI483" s="82"/>
      <c r="AJ483" s="82"/>
      <c r="AK483" s="82"/>
      <c r="AL483" s="82"/>
      <c r="AM483" s="82"/>
      <c r="AN483" s="82"/>
    </row>
    <row r="484" spans="2:40" x14ac:dyDescent="0.2">
      <c r="B484" s="82"/>
      <c r="C484" s="82"/>
      <c r="D484" s="82"/>
      <c r="E484" s="82"/>
      <c r="F484" s="82"/>
      <c r="G484" s="82"/>
      <c r="H484" s="118"/>
      <c r="I484" s="82"/>
      <c r="J484" s="82"/>
      <c r="K484" s="82"/>
      <c r="L484" s="118"/>
      <c r="M484" s="82"/>
      <c r="N484" s="82"/>
      <c r="O484" s="82"/>
      <c r="P484" s="82"/>
      <c r="Q484" s="82"/>
      <c r="R484" s="82"/>
      <c r="S484" s="82"/>
      <c r="T484" s="82"/>
      <c r="U484" s="82"/>
      <c r="V484" s="82"/>
      <c r="W484" s="82"/>
      <c r="X484" s="82"/>
      <c r="Y484" s="82"/>
      <c r="Z484" s="82"/>
      <c r="AA484" s="82"/>
      <c r="AB484" s="82"/>
      <c r="AC484" s="82"/>
      <c r="AD484" s="82"/>
      <c r="AE484" s="82"/>
      <c r="AF484" s="82"/>
      <c r="AG484" s="82"/>
      <c r="AH484" s="82"/>
      <c r="AI484" s="82"/>
      <c r="AJ484" s="82"/>
      <c r="AK484" s="82"/>
      <c r="AL484" s="82"/>
      <c r="AM484" s="82"/>
      <c r="AN484" s="82"/>
    </row>
    <row r="485" spans="2:40" x14ac:dyDescent="0.2">
      <c r="B485" s="82"/>
      <c r="C485" s="82"/>
      <c r="D485" s="82"/>
      <c r="E485" s="82"/>
      <c r="F485" s="82"/>
      <c r="G485" s="82"/>
      <c r="H485" s="118"/>
      <c r="I485" s="82"/>
      <c r="J485" s="82"/>
      <c r="K485" s="82"/>
      <c r="L485" s="118"/>
      <c r="M485" s="82"/>
      <c r="N485" s="82"/>
      <c r="O485" s="82"/>
      <c r="P485" s="82"/>
      <c r="Q485" s="82"/>
      <c r="R485" s="82"/>
      <c r="S485" s="82"/>
      <c r="T485" s="82"/>
      <c r="U485" s="82"/>
      <c r="V485" s="82"/>
      <c r="W485" s="82"/>
      <c r="X485" s="82"/>
      <c r="Y485" s="82"/>
      <c r="Z485" s="82"/>
      <c r="AA485" s="82"/>
      <c r="AB485" s="82"/>
      <c r="AC485" s="82"/>
      <c r="AD485" s="82"/>
      <c r="AE485" s="82"/>
      <c r="AF485" s="82"/>
      <c r="AG485" s="82"/>
      <c r="AH485" s="82"/>
      <c r="AI485" s="82"/>
      <c r="AJ485" s="82"/>
      <c r="AK485" s="82"/>
      <c r="AL485" s="82"/>
      <c r="AM485" s="82"/>
      <c r="AN485" s="82"/>
    </row>
    <row r="486" spans="2:40" x14ac:dyDescent="0.2">
      <c r="B486" s="82"/>
      <c r="C486" s="82"/>
      <c r="D486" s="82"/>
      <c r="E486" s="82"/>
      <c r="F486" s="82"/>
      <c r="G486" s="82"/>
      <c r="H486" s="118"/>
      <c r="I486" s="82"/>
      <c r="J486" s="82"/>
      <c r="K486" s="82"/>
      <c r="L486" s="118"/>
      <c r="M486" s="82"/>
      <c r="N486" s="82"/>
      <c r="O486" s="82"/>
      <c r="P486" s="82"/>
      <c r="Q486" s="82"/>
      <c r="R486" s="82"/>
      <c r="S486" s="82"/>
      <c r="T486" s="82"/>
      <c r="U486" s="82"/>
      <c r="V486" s="82"/>
      <c r="W486" s="82"/>
      <c r="X486" s="82"/>
      <c r="Y486" s="82"/>
      <c r="Z486" s="82"/>
      <c r="AA486" s="82"/>
      <c r="AB486" s="82"/>
      <c r="AC486" s="82"/>
      <c r="AD486" s="82"/>
      <c r="AE486" s="82"/>
      <c r="AF486" s="82"/>
      <c r="AG486" s="82"/>
      <c r="AH486" s="82"/>
      <c r="AI486" s="82"/>
      <c r="AJ486" s="82"/>
      <c r="AK486" s="82"/>
      <c r="AL486" s="82"/>
      <c r="AM486" s="82"/>
      <c r="AN486" s="82"/>
    </row>
    <row r="487" spans="2:40" x14ac:dyDescent="0.2">
      <c r="B487" s="82"/>
      <c r="C487" s="82"/>
      <c r="D487" s="82"/>
      <c r="E487" s="82"/>
      <c r="F487" s="82"/>
      <c r="G487" s="82"/>
      <c r="H487" s="118"/>
      <c r="I487" s="82"/>
      <c r="J487" s="82"/>
      <c r="K487" s="82"/>
      <c r="L487" s="118"/>
      <c r="M487" s="82"/>
      <c r="N487" s="82"/>
      <c r="O487" s="82"/>
      <c r="P487" s="82"/>
      <c r="Q487" s="82"/>
      <c r="R487" s="82"/>
      <c r="S487" s="82"/>
      <c r="T487" s="82"/>
      <c r="U487" s="82"/>
      <c r="V487" s="82"/>
      <c r="W487" s="82"/>
      <c r="X487" s="82"/>
      <c r="Y487" s="82"/>
      <c r="Z487" s="82"/>
      <c r="AA487" s="82"/>
      <c r="AB487" s="82"/>
      <c r="AC487" s="82"/>
      <c r="AD487" s="82"/>
      <c r="AE487" s="82"/>
      <c r="AF487" s="82"/>
      <c r="AG487" s="82"/>
      <c r="AH487" s="82"/>
      <c r="AI487" s="82"/>
      <c r="AJ487" s="82"/>
      <c r="AK487" s="82"/>
      <c r="AL487" s="82"/>
      <c r="AM487" s="82"/>
      <c r="AN487" s="82"/>
    </row>
    <row r="488" spans="2:40" x14ac:dyDescent="0.2">
      <c r="B488" s="82"/>
      <c r="C488" s="82"/>
      <c r="D488" s="82"/>
      <c r="E488" s="82"/>
      <c r="F488" s="82"/>
      <c r="G488" s="82"/>
      <c r="H488" s="118"/>
      <c r="I488" s="82"/>
      <c r="J488" s="82"/>
      <c r="K488" s="82"/>
      <c r="L488" s="118"/>
      <c r="M488" s="82"/>
      <c r="N488" s="82"/>
      <c r="O488" s="82"/>
      <c r="P488" s="82"/>
      <c r="Q488" s="82"/>
      <c r="R488" s="82"/>
      <c r="S488" s="82"/>
      <c r="T488" s="82"/>
      <c r="U488" s="82"/>
      <c r="V488" s="82"/>
      <c r="W488" s="82"/>
      <c r="X488" s="82"/>
      <c r="Y488" s="82"/>
      <c r="Z488" s="82"/>
      <c r="AA488" s="82"/>
      <c r="AB488" s="82"/>
      <c r="AC488" s="82"/>
      <c r="AD488" s="82"/>
      <c r="AE488" s="82"/>
      <c r="AF488" s="82"/>
      <c r="AG488" s="82"/>
      <c r="AH488" s="82"/>
      <c r="AI488" s="82"/>
      <c r="AJ488" s="82"/>
      <c r="AK488" s="82"/>
      <c r="AL488" s="82"/>
      <c r="AM488" s="82"/>
      <c r="AN488" s="82"/>
    </row>
    <row r="489" spans="2:40" x14ac:dyDescent="0.2">
      <c r="B489" s="82"/>
      <c r="C489" s="82"/>
      <c r="D489" s="82"/>
      <c r="E489" s="82"/>
      <c r="F489" s="82"/>
      <c r="G489" s="82"/>
      <c r="H489" s="118"/>
      <c r="I489" s="82"/>
      <c r="J489" s="82"/>
      <c r="K489" s="82"/>
      <c r="L489" s="118"/>
      <c r="M489" s="82"/>
      <c r="N489" s="82"/>
      <c r="O489" s="82"/>
      <c r="P489" s="82"/>
      <c r="Q489" s="82"/>
      <c r="R489" s="82"/>
      <c r="S489" s="82"/>
      <c r="T489" s="82"/>
      <c r="U489" s="82"/>
      <c r="V489" s="82"/>
      <c r="W489" s="82"/>
      <c r="X489" s="82"/>
      <c r="Y489" s="82"/>
      <c r="Z489" s="82"/>
      <c r="AA489" s="82"/>
      <c r="AB489" s="82"/>
      <c r="AC489" s="82"/>
      <c r="AD489" s="82"/>
      <c r="AE489" s="82"/>
      <c r="AF489" s="82"/>
      <c r="AG489" s="82"/>
      <c r="AH489" s="82"/>
      <c r="AI489" s="82"/>
      <c r="AJ489" s="82"/>
      <c r="AK489" s="82"/>
      <c r="AL489" s="82"/>
      <c r="AM489" s="82"/>
      <c r="AN489" s="82"/>
    </row>
    <row r="490" spans="2:40" x14ac:dyDescent="0.2">
      <c r="B490" s="82"/>
      <c r="C490" s="82"/>
      <c r="D490" s="82"/>
      <c r="E490" s="82"/>
      <c r="F490" s="82"/>
      <c r="G490" s="82"/>
      <c r="H490" s="118"/>
      <c r="I490" s="82"/>
      <c r="J490" s="82"/>
      <c r="K490" s="82"/>
      <c r="L490" s="118"/>
      <c r="M490" s="82"/>
      <c r="N490" s="82"/>
      <c r="O490" s="82"/>
      <c r="P490" s="82"/>
      <c r="Q490" s="82"/>
      <c r="R490" s="82"/>
      <c r="S490" s="82"/>
      <c r="T490" s="82"/>
      <c r="U490" s="82"/>
      <c r="V490" s="82"/>
      <c r="W490" s="82"/>
      <c r="X490" s="82"/>
      <c r="Y490" s="82"/>
      <c r="Z490" s="82"/>
      <c r="AA490" s="82"/>
      <c r="AB490" s="82"/>
      <c r="AC490" s="82"/>
      <c r="AD490" s="82"/>
      <c r="AE490" s="82"/>
      <c r="AF490" s="82"/>
      <c r="AG490" s="82"/>
      <c r="AH490" s="82"/>
      <c r="AI490" s="82"/>
      <c r="AJ490" s="82"/>
      <c r="AK490" s="82"/>
      <c r="AL490" s="82"/>
      <c r="AM490" s="82"/>
      <c r="AN490" s="82"/>
    </row>
    <row r="491" spans="2:40" x14ac:dyDescent="0.2">
      <c r="B491" s="82"/>
      <c r="C491" s="82"/>
      <c r="D491" s="82"/>
      <c r="E491" s="82"/>
      <c r="F491" s="82"/>
      <c r="G491" s="82"/>
      <c r="H491" s="118"/>
      <c r="I491" s="82"/>
      <c r="J491" s="82"/>
      <c r="K491" s="82"/>
      <c r="L491" s="118"/>
      <c r="M491" s="82"/>
      <c r="N491" s="82"/>
      <c r="O491" s="82"/>
      <c r="P491" s="82"/>
      <c r="Q491" s="82"/>
      <c r="R491" s="82"/>
      <c r="S491" s="82"/>
      <c r="T491" s="82"/>
      <c r="U491" s="82"/>
      <c r="V491" s="82"/>
      <c r="W491" s="82"/>
      <c r="X491" s="82"/>
      <c r="Y491" s="82"/>
      <c r="Z491" s="82"/>
      <c r="AA491" s="82"/>
      <c r="AB491" s="82"/>
      <c r="AC491" s="82"/>
      <c r="AD491" s="82"/>
      <c r="AE491" s="82"/>
      <c r="AF491" s="82"/>
      <c r="AG491" s="82"/>
      <c r="AH491" s="82"/>
      <c r="AI491" s="82"/>
      <c r="AJ491" s="82"/>
      <c r="AK491" s="82"/>
      <c r="AL491" s="82"/>
      <c r="AM491" s="82"/>
      <c r="AN491" s="82"/>
    </row>
    <row r="492" spans="2:40" x14ac:dyDescent="0.2">
      <c r="B492" s="82"/>
      <c r="C492" s="82"/>
      <c r="D492" s="82"/>
      <c r="E492" s="82"/>
      <c r="F492" s="82"/>
      <c r="G492" s="82"/>
      <c r="H492" s="118"/>
      <c r="I492" s="82"/>
      <c r="J492" s="82"/>
      <c r="K492" s="82"/>
      <c r="L492" s="118"/>
      <c r="M492" s="82"/>
      <c r="N492" s="82"/>
      <c r="O492" s="82"/>
      <c r="P492" s="82"/>
      <c r="Q492" s="82"/>
      <c r="R492" s="82"/>
      <c r="S492" s="82"/>
      <c r="T492" s="82"/>
      <c r="U492" s="82"/>
      <c r="V492" s="82"/>
      <c r="W492" s="82"/>
      <c r="X492" s="82"/>
      <c r="Y492" s="82"/>
      <c r="Z492" s="82"/>
      <c r="AA492" s="82"/>
      <c r="AB492" s="82"/>
      <c r="AC492" s="82"/>
      <c r="AD492" s="82"/>
      <c r="AE492" s="82"/>
      <c r="AF492" s="82"/>
      <c r="AG492" s="82"/>
      <c r="AH492" s="82"/>
      <c r="AI492" s="82"/>
      <c r="AJ492" s="82"/>
      <c r="AK492" s="82"/>
      <c r="AL492" s="82"/>
      <c r="AM492" s="82"/>
      <c r="AN492" s="82"/>
    </row>
    <row r="493" spans="2:40" x14ac:dyDescent="0.2">
      <c r="B493" s="82"/>
      <c r="C493" s="82"/>
      <c r="D493" s="82"/>
      <c r="E493" s="82"/>
      <c r="F493" s="82"/>
      <c r="G493" s="82"/>
      <c r="H493" s="118"/>
      <c r="I493" s="82"/>
      <c r="J493" s="82"/>
      <c r="K493" s="82"/>
      <c r="L493" s="118"/>
      <c r="M493" s="82"/>
      <c r="N493" s="82"/>
      <c r="O493" s="82"/>
      <c r="P493" s="82"/>
      <c r="Q493" s="82"/>
      <c r="R493" s="82"/>
      <c r="S493" s="82"/>
      <c r="T493" s="82"/>
      <c r="U493" s="82"/>
      <c r="V493" s="82"/>
      <c r="W493" s="82"/>
      <c r="X493" s="82"/>
      <c r="Y493" s="82"/>
      <c r="Z493" s="82"/>
      <c r="AA493" s="82"/>
      <c r="AB493" s="82"/>
      <c r="AC493" s="82"/>
      <c r="AD493" s="82"/>
      <c r="AE493" s="82"/>
      <c r="AF493" s="82"/>
      <c r="AG493" s="82"/>
      <c r="AH493" s="82"/>
      <c r="AI493" s="82"/>
      <c r="AJ493" s="82"/>
      <c r="AK493" s="82"/>
      <c r="AL493" s="82"/>
      <c r="AM493" s="82"/>
      <c r="AN493" s="82"/>
    </row>
    <row r="494" spans="2:40" x14ac:dyDescent="0.2">
      <c r="B494" s="82"/>
      <c r="C494" s="82"/>
      <c r="D494" s="82"/>
      <c r="E494" s="82"/>
      <c r="F494" s="82"/>
      <c r="G494" s="82"/>
      <c r="H494" s="118"/>
      <c r="I494" s="82"/>
      <c r="J494" s="82"/>
      <c r="K494" s="82"/>
      <c r="L494" s="118"/>
      <c r="M494" s="82"/>
      <c r="N494" s="82"/>
      <c r="O494" s="82"/>
      <c r="P494" s="82"/>
      <c r="Q494" s="82"/>
      <c r="R494" s="82"/>
      <c r="S494" s="82"/>
      <c r="T494" s="82"/>
      <c r="U494" s="82"/>
      <c r="V494" s="82"/>
      <c r="W494" s="82"/>
      <c r="X494" s="82"/>
      <c r="Y494" s="82"/>
      <c r="Z494" s="82"/>
      <c r="AA494" s="82"/>
      <c r="AB494" s="82"/>
      <c r="AC494" s="82"/>
      <c r="AD494" s="82"/>
      <c r="AE494" s="82"/>
      <c r="AF494" s="82"/>
      <c r="AG494" s="82"/>
      <c r="AH494" s="82"/>
      <c r="AI494" s="82"/>
      <c r="AJ494" s="82"/>
      <c r="AK494" s="82"/>
      <c r="AL494" s="82"/>
      <c r="AM494" s="82"/>
      <c r="AN494" s="82"/>
    </row>
    <row r="495" spans="2:40" x14ac:dyDescent="0.2">
      <c r="B495" s="82"/>
      <c r="C495" s="82"/>
      <c r="D495" s="82"/>
      <c r="E495" s="82"/>
      <c r="F495" s="82"/>
      <c r="G495" s="82"/>
      <c r="H495" s="118"/>
      <c r="I495" s="82"/>
      <c r="J495" s="82"/>
      <c r="K495" s="82"/>
      <c r="L495" s="118"/>
      <c r="M495" s="82"/>
      <c r="N495" s="82"/>
      <c r="O495" s="82"/>
      <c r="P495" s="82"/>
      <c r="Q495" s="82"/>
      <c r="R495" s="82"/>
      <c r="S495" s="82"/>
      <c r="T495" s="82"/>
      <c r="U495" s="82"/>
      <c r="V495" s="82"/>
      <c r="W495" s="82"/>
      <c r="X495" s="82"/>
      <c r="Y495" s="82"/>
      <c r="Z495" s="82"/>
      <c r="AA495" s="82"/>
      <c r="AB495" s="82"/>
      <c r="AC495" s="82"/>
      <c r="AD495" s="82"/>
      <c r="AE495" s="82"/>
      <c r="AF495" s="82"/>
      <c r="AG495" s="82"/>
      <c r="AH495" s="82"/>
      <c r="AI495" s="82"/>
      <c r="AJ495" s="82"/>
      <c r="AK495" s="82"/>
      <c r="AL495" s="82"/>
      <c r="AM495" s="82"/>
      <c r="AN495" s="82"/>
    </row>
    <row r="496" spans="2:40" x14ac:dyDescent="0.2">
      <c r="B496" s="82"/>
      <c r="C496" s="82"/>
      <c r="D496" s="82"/>
      <c r="E496" s="82"/>
      <c r="F496" s="82"/>
      <c r="G496" s="82"/>
      <c r="H496" s="118"/>
      <c r="I496" s="82"/>
      <c r="J496" s="82"/>
      <c r="K496" s="82"/>
      <c r="L496" s="118"/>
      <c r="M496" s="82"/>
      <c r="N496" s="82"/>
      <c r="O496" s="82"/>
      <c r="P496" s="82"/>
      <c r="Q496" s="82"/>
      <c r="R496" s="82"/>
      <c r="S496" s="82"/>
      <c r="T496" s="82"/>
      <c r="U496" s="82"/>
      <c r="V496" s="82"/>
      <c r="W496" s="82"/>
      <c r="X496" s="82"/>
      <c r="Y496" s="82"/>
      <c r="Z496" s="82"/>
      <c r="AA496" s="82"/>
      <c r="AB496" s="82"/>
      <c r="AC496" s="82"/>
      <c r="AD496" s="82"/>
      <c r="AE496" s="82"/>
      <c r="AF496" s="82"/>
      <c r="AG496" s="82"/>
      <c r="AH496" s="82"/>
      <c r="AI496" s="82"/>
      <c r="AJ496" s="82"/>
      <c r="AK496" s="82"/>
      <c r="AL496" s="82"/>
      <c r="AM496" s="82"/>
      <c r="AN496" s="82"/>
    </row>
    <row r="497" spans="2:40" x14ac:dyDescent="0.2">
      <c r="B497" s="82"/>
      <c r="C497" s="82"/>
      <c r="D497" s="82"/>
      <c r="E497" s="82"/>
      <c r="F497" s="82"/>
      <c r="G497" s="82"/>
      <c r="H497" s="118"/>
      <c r="I497" s="82"/>
      <c r="J497" s="82"/>
      <c r="K497" s="82"/>
      <c r="L497" s="118"/>
      <c r="M497" s="82"/>
      <c r="N497" s="82"/>
      <c r="O497" s="82"/>
      <c r="P497" s="82"/>
      <c r="Q497" s="82"/>
      <c r="R497" s="82"/>
      <c r="S497" s="82"/>
      <c r="T497" s="82"/>
      <c r="U497" s="82"/>
      <c r="V497" s="82"/>
      <c r="W497" s="82"/>
      <c r="X497" s="82"/>
      <c r="Y497" s="82"/>
      <c r="Z497" s="82"/>
      <c r="AA497" s="82"/>
      <c r="AB497" s="82"/>
      <c r="AC497" s="82"/>
      <c r="AD497" s="82"/>
      <c r="AE497" s="82"/>
      <c r="AF497" s="82"/>
      <c r="AG497" s="82"/>
      <c r="AH497" s="82"/>
      <c r="AI497" s="82"/>
      <c r="AJ497" s="82"/>
      <c r="AK497" s="82"/>
      <c r="AL497" s="82"/>
      <c r="AM497" s="82"/>
      <c r="AN497" s="82"/>
    </row>
    <row r="498" spans="2:40" x14ac:dyDescent="0.2">
      <c r="B498" s="82"/>
      <c r="C498" s="82"/>
      <c r="D498" s="82"/>
      <c r="E498" s="82"/>
      <c r="F498" s="82"/>
      <c r="G498" s="82"/>
      <c r="H498" s="118"/>
      <c r="I498" s="82"/>
      <c r="J498" s="82"/>
      <c r="K498" s="82"/>
      <c r="L498" s="118"/>
      <c r="M498" s="82"/>
      <c r="N498" s="82"/>
      <c r="O498" s="82"/>
      <c r="P498" s="82"/>
      <c r="Q498" s="82"/>
      <c r="R498" s="82"/>
      <c r="S498" s="82"/>
      <c r="T498" s="82"/>
      <c r="U498" s="82"/>
      <c r="V498" s="82"/>
      <c r="W498" s="82"/>
      <c r="X498" s="82"/>
      <c r="Y498" s="82"/>
      <c r="Z498" s="82"/>
      <c r="AA498" s="82"/>
      <c r="AB498" s="82"/>
      <c r="AC498" s="82"/>
      <c r="AD498" s="82"/>
      <c r="AE498" s="82"/>
      <c r="AF498" s="82"/>
      <c r="AG498" s="82"/>
      <c r="AH498" s="82"/>
      <c r="AI498" s="82"/>
      <c r="AJ498" s="82"/>
      <c r="AK498" s="82"/>
      <c r="AL498" s="82"/>
      <c r="AM498" s="82"/>
      <c r="AN498" s="82"/>
    </row>
    <row r="499" spans="2:40" x14ac:dyDescent="0.2">
      <c r="B499" s="82"/>
      <c r="C499" s="82"/>
      <c r="D499" s="82"/>
      <c r="E499" s="82"/>
      <c r="F499" s="82"/>
      <c r="G499" s="82"/>
      <c r="H499" s="118"/>
      <c r="I499" s="82"/>
      <c r="J499" s="82"/>
      <c r="K499" s="82"/>
      <c r="L499" s="118"/>
      <c r="M499" s="82"/>
      <c r="N499" s="82"/>
      <c r="O499" s="82"/>
      <c r="P499" s="82"/>
      <c r="Q499" s="82"/>
      <c r="R499" s="82"/>
      <c r="S499" s="82"/>
      <c r="T499" s="82"/>
      <c r="U499" s="82"/>
      <c r="V499" s="82"/>
      <c r="W499" s="82"/>
      <c r="X499" s="82"/>
      <c r="Y499" s="82"/>
      <c r="Z499" s="82"/>
      <c r="AA499" s="82"/>
      <c r="AB499" s="82"/>
      <c r="AC499" s="82"/>
      <c r="AD499" s="82"/>
      <c r="AE499" s="82"/>
      <c r="AF499" s="82"/>
      <c r="AG499" s="82"/>
      <c r="AH499" s="82"/>
      <c r="AI499" s="82"/>
      <c r="AJ499" s="82"/>
      <c r="AK499" s="82"/>
      <c r="AL499" s="82"/>
      <c r="AM499" s="82"/>
      <c r="AN499" s="82"/>
    </row>
    <row r="500" spans="2:40" x14ac:dyDescent="0.2">
      <c r="B500" s="82"/>
      <c r="C500" s="82"/>
      <c r="D500" s="82"/>
      <c r="E500" s="82"/>
      <c r="F500" s="82"/>
      <c r="G500" s="82"/>
      <c r="H500" s="118"/>
      <c r="I500" s="82"/>
      <c r="J500" s="82"/>
      <c r="K500" s="82"/>
      <c r="L500" s="118"/>
      <c r="M500" s="82"/>
      <c r="N500" s="82"/>
      <c r="O500" s="82"/>
      <c r="P500" s="82"/>
      <c r="Q500" s="82"/>
      <c r="R500" s="82"/>
      <c r="S500" s="82"/>
      <c r="T500" s="82"/>
      <c r="U500" s="82"/>
      <c r="V500" s="82"/>
      <c r="W500" s="82"/>
      <c r="X500" s="82"/>
      <c r="Y500" s="82"/>
      <c r="Z500" s="82"/>
      <c r="AA500" s="82"/>
      <c r="AB500" s="82"/>
      <c r="AC500" s="82"/>
      <c r="AD500" s="82"/>
      <c r="AE500" s="82"/>
      <c r="AF500" s="82"/>
      <c r="AG500" s="82"/>
      <c r="AH500" s="82"/>
      <c r="AI500" s="82"/>
      <c r="AJ500" s="82"/>
      <c r="AK500" s="82"/>
      <c r="AL500" s="82"/>
      <c r="AM500" s="82"/>
      <c r="AN500" s="82"/>
    </row>
    <row r="501" spans="2:40" x14ac:dyDescent="0.2">
      <c r="B501" s="82"/>
      <c r="C501" s="82"/>
      <c r="D501" s="82"/>
      <c r="E501" s="82"/>
      <c r="F501" s="82"/>
      <c r="G501" s="82"/>
      <c r="H501" s="118"/>
      <c r="I501" s="82"/>
      <c r="J501" s="82"/>
      <c r="K501" s="82"/>
      <c r="L501" s="118"/>
      <c r="M501" s="82"/>
      <c r="N501" s="82"/>
      <c r="O501" s="82"/>
      <c r="P501" s="82"/>
      <c r="Q501" s="82"/>
      <c r="R501" s="82"/>
      <c r="S501" s="82"/>
      <c r="T501" s="82"/>
      <c r="U501" s="82"/>
      <c r="V501" s="82"/>
      <c r="W501" s="82"/>
      <c r="X501" s="82"/>
      <c r="Y501" s="82"/>
      <c r="Z501" s="82"/>
      <c r="AA501" s="82"/>
      <c r="AB501" s="82"/>
      <c r="AC501" s="82"/>
      <c r="AD501" s="82"/>
      <c r="AE501" s="82"/>
      <c r="AF501" s="82"/>
      <c r="AG501" s="82"/>
      <c r="AH501" s="82"/>
      <c r="AI501" s="82"/>
      <c r="AJ501" s="82"/>
      <c r="AK501" s="82"/>
      <c r="AL501" s="82"/>
      <c r="AM501" s="82"/>
      <c r="AN501" s="82"/>
    </row>
    <row r="502" spans="2:40" x14ac:dyDescent="0.2">
      <c r="B502" s="82"/>
      <c r="C502" s="82"/>
      <c r="D502" s="82"/>
      <c r="E502" s="82"/>
      <c r="F502" s="82"/>
      <c r="G502" s="82"/>
      <c r="H502" s="118"/>
      <c r="I502" s="82"/>
      <c r="J502" s="82"/>
      <c r="K502" s="82"/>
      <c r="L502" s="118"/>
      <c r="M502" s="82"/>
      <c r="N502" s="82"/>
      <c r="O502" s="82"/>
      <c r="P502" s="82"/>
      <c r="Q502" s="82"/>
      <c r="R502" s="82"/>
      <c r="S502" s="82"/>
      <c r="T502" s="82"/>
      <c r="U502" s="82"/>
      <c r="V502" s="82"/>
      <c r="W502" s="82"/>
      <c r="X502" s="82"/>
      <c r="Y502" s="82"/>
      <c r="Z502" s="82"/>
      <c r="AA502" s="82"/>
      <c r="AB502" s="82"/>
      <c r="AC502" s="82"/>
      <c r="AD502" s="82"/>
      <c r="AE502" s="82"/>
      <c r="AF502" s="82"/>
      <c r="AG502" s="82"/>
      <c r="AH502" s="82"/>
      <c r="AI502" s="82"/>
      <c r="AJ502" s="82"/>
      <c r="AK502" s="82"/>
      <c r="AL502" s="82"/>
      <c r="AM502" s="82"/>
      <c r="AN502" s="82"/>
    </row>
    <row r="503" spans="2:40" x14ac:dyDescent="0.2">
      <c r="B503" s="82"/>
      <c r="C503" s="82"/>
      <c r="D503" s="82"/>
      <c r="E503" s="82"/>
      <c r="F503" s="82"/>
      <c r="G503" s="82"/>
      <c r="H503" s="118"/>
      <c r="I503" s="82"/>
      <c r="J503" s="82"/>
      <c r="K503" s="82"/>
      <c r="L503" s="118"/>
      <c r="M503" s="82"/>
      <c r="N503" s="82"/>
      <c r="O503" s="82"/>
      <c r="P503" s="82"/>
      <c r="Q503" s="82"/>
      <c r="R503" s="82"/>
      <c r="S503" s="82"/>
      <c r="T503" s="82"/>
      <c r="U503" s="82"/>
      <c r="V503" s="82"/>
      <c r="W503" s="82"/>
      <c r="X503" s="82"/>
      <c r="Y503" s="82"/>
      <c r="Z503" s="82"/>
      <c r="AA503" s="82"/>
      <c r="AB503" s="82"/>
      <c r="AC503" s="82"/>
      <c r="AD503" s="82"/>
      <c r="AE503" s="82"/>
      <c r="AF503" s="82"/>
      <c r="AG503" s="82"/>
      <c r="AH503" s="82"/>
      <c r="AI503" s="82"/>
      <c r="AJ503" s="82"/>
      <c r="AK503" s="82"/>
      <c r="AL503" s="82"/>
      <c r="AM503" s="82"/>
      <c r="AN503" s="82"/>
    </row>
    <row r="504" spans="2:40" x14ac:dyDescent="0.2">
      <c r="B504" s="82"/>
      <c r="C504" s="82"/>
      <c r="D504" s="82"/>
      <c r="E504" s="82"/>
      <c r="F504" s="82"/>
      <c r="G504" s="82"/>
      <c r="H504" s="118"/>
      <c r="I504" s="82"/>
      <c r="J504" s="82"/>
      <c r="K504" s="82"/>
      <c r="L504" s="118"/>
      <c r="M504" s="82"/>
      <c r="N504" s="82"/>
      <c r="O504" s="82"/>
      <c r="P504" s="82"/>
      <c r="Q504" s="82"/>
      <c r="R504" s="82"/>
      <c r="S504" s="82"/>
      <c r="T504" s="82"/>
      <c r="U504" s="82"/>
      <c r="V504" s="82"/>
      <c r="W504" s="82"/>
      <c r="X504" s="82"/>
      <c r="Y504" s="82"/>
      <c r="Z504" s="82"/>
      <c r="AA504" s="82"/>
      <c r="AB504" s="82"/>
      <c r="AC504" s="82"/>
      <c r="AD504" s="82"/>
      <c r="AE504" s="82"/>
      <c r="AF504" s="82"/>
      <c r="AG504" s="82"/>
      <c r="AH504" s="82"/>
      <c r="AI504" s="82"/>
      <c r="AJ504" s="82"/>
      <c r="AK504" s="82"/>
      <c r="AL504" s="82"/>
      <c r="AM504" s="82"/>
      <c r="AN504" s="82"/>
    </row>
    <row r="505" spans="2:40" x14ac:dyDescent="0.2">
      <c r="B505" s="82"/>
      <c r="C505" s="82"/>
      <c r="D505" s="82"/>
      <c r="E505" s="82"/>
      <c r="F505" s="82"/>
      <c r="G505" s="82"/>
      <c r="H505" s="118"/>
      <c r="I505" s="82"/>
      <c r="J505" s="82"/>
      <c r="K505" s="82"/>
      <c r="L505" s="118"/>
      <c r="M505" s="82"/>
      <c r="N505" s="82"/>
      <c r="O505" s="82"/>
      <c r="P505" s="82"/>
      <c r="Q505" s="82"/>
      <c r="R505" s="82"/>
      <c r="S505" s="82"/>
      <c r="T505" s="82"/>
      <c r="U505" s="82"/>
      <c r="V505" s="82"/>
      <c r="W505" s="82"/>
      <c r="X505" s="82"/>
      <c r="Y505" s="82"/>
      <c r="Z505" s="82"/>
      <c r="AA505" s="82"/>
      <c r="AB505" s="82"/>
      <c r="AC505" s="82"/>
      <c r="AD505" s="82"/>
      <c r="AE505" s="82"/>
      <c r="AF505" s="82"/>
      <c r="AG505" s="82"/>
      <c r="AH505" s="82"/>
      <c r="AI505" s="82"/>
      <c r="AJ505" s="82"/>
      <c r="AK505" s="82"/>
      <c r="AL505" s="82"/>
      <c r="AM505" s="82"/>
      <c r="AN505" s="82"/>
    </row>
    <row r="506" spans="2:40" x14ac:dyDescent="0.2">
      <c r="B506" s="82"/>
      <c r="C506" s="82"/>
      <c r="D506" s="82"/>
      <c r="E506" s="82"/>
      <c r="F506" s="82"/>
      <c r="G506" s="82"/>
      <c r="H506" s="118"/>
      <c r="I506" s="82"/>
      <c r="J506" s="82"/>
      <c r="K506" s="82"/>
      <c r="L506" s="118"/>
      <c r="M506" s="82"/>
      <c r="N506" s="82"/>
      <c r="O506" s="82"/>
      <c r="P506" s="82"/>
      <c r="Q506" s="82"/>
      <c r="R506" s="82"/>
      <c r="S506" s="82"/>
      <c r="T506" s="82"/>
      <c r="U506" s="82"/>
      <c r="V506" s="82"/>
      <c r="W506" s="82"/>
      <c r="X506" s="82"/>
      <c r="Y506" s="82"/>
      <c r="Z506" s="82"/>
      <c r="AA506" s="82"/>
      <c r="AB506" s="82"/>
      <c r="AC506" s="82"/>
      <c r="AD506" s="82"/>
      <c r="AE506" s="82"/>
      <c r="AF506" s="82"/>
      <c r="AG506" s="82"/>
      <c r="AH506" s="82"/>
      <c r="AI506" s="82"/>
      <c r="AJ506" s="82"/>
      <c r="AK506" s="82"/>
      <c r="AL506" s="82"/>
      <c r="AM506" s="82"/>
      <c r="AN506" s="82"/>
    </row>
    <row r="507" spans="2:40" x14ac:dyDescent="0.2">
      <c r="B507" s="82"/>
      <c r="C507" s="82"/>
      <c r="D507" s="82"/>
      <c r="E507" s="82"/>
      <c r="F507" s="82"/>
      <c r="G507" s="82"/>
      <c r="H507" s="118"/>
      <c r="I507" s="82"/>
      <c r="J507" s="82"/>
      <c r="K507" s="82"/>
      <c r="L507" s="118"/>
      <c r="M507" s="82"/>
      <c r="N507" s="82"/>
      <c r="O507" s="82"/>
      <c r="P507" s="82"/>
      <c r="Q507" s="82"/>
      <c r="R507" s="82"/>
      <c r="S507" s="82"/>
      <c r="T507" s="82"/>
      <c r="U507" s="82"/>
      <c r="V507" s="82"/>
      <c r="W507" s="82"/>
      <c r="X507" s="82"/>
      <c r="Y507" s="82"/>
      <c r="Z507" s="82"/>
      <c r="AA507" s="82"/>
      <c r="AB507" s="82"/>
      <c r="AC507" s="82"/>
      <c r="AD507" s="82"/>
      <c r="AE507" s="82"/>
      <c r="AF507" s="82"/>
      <c r="AG507" s="82"/>
      <c r="AH507" s="82"/>
      <c r="AI507" s="82"/>
      <c r="AJ507" s="82"/>
      <c r="AK507" s="82"/>
      <c r="AL507" s="82"/>
      <c r="AM507" s="82"/>
      <c r="AN507" s="82"/>
    </row>
    <row r="508" spans="2:40" x14ac:dyDescent="0.2">
      <c r="B508" s="82"/>
      <c r="C508" s="82"/>
      <c r="D508" s="82"/>
      <c r="E508" s="82"/>
      <c r="F508" s="82"/>
      <c r="G508" s="82"/>
      <c r="H508" s="118"/>
      <c r="I508" s="82"/>
      <c r="J508" s="82"/>
      <c r="K508" s="82"/>
      <c r="L508" s="118"/>
      <c r="M508" s="82"/>
      <c r="N508" s="82"/>
      <c r="O508" s="82"/>
      <c r="P508" s="82"/>
      <c r="Q508" s="82"/>
      <c r="R508" s="82"/>
      <c r="S508" s="82"/>
      <c r="T508" s="82"/>
      <c r="U508" s="82"/>
      <c r="V508" s="82"/>
      <c r="W508" s="82"/>
      <c r="X508" s="82"/>
      <c r="Y508" s="82"/>
      <c r="Z508" s="82"/>
      <c r="AA508" s="82"/>
      <c r="AB508" s="82"/>
      <c r="AC508" s="82"/>
      <c r="AD508" s="82"/>
      <c r="AE508" s="82"/>
      <c r="AF508" s="82"/>
      <c r="AG508" s="82"/>
      <c r="AH508" s="82"/>
      <c r="AI508" s="82"/>
      <c r="AJ508" s="82"/>
      <c r="AK508" s="82"/>
      <c r="AL508" s="82"/>
      <c r="AM508" s="82"/>
      <c r="AN508" s="82"/>
    </row>
    <row r="509" spans="2:40" x14ac:dyDescent="0.2">
      <c r="B509" s="82"/>
      <c r="C509" s="82"/>
      <c r="D509" s="82"/>
      <c r="E509" s="82"/>
      <c r="F509" s="82"/>
      <c r="G509" s="82"/>
      <c r="H509" s="118"/>
      <c r="I509" s="82"/>
      <c r="J509" s="82"/>
      <c r="K509" s="82"/>
      <c r="L509" s="118"/>
      <c r="M509" s="82"/>
      <c r="N509" s="82"/>
      <c r="O509" s="82"/>
      <c r="P509" s="82"/>
      <c r="Q509" s="82"/>
      <c r="R509" s="82"/>
      <c r="S509" s="82"/>
      <c r="T509" s="82"/>
      <c r="U509" s="82"/>
      <c r="V509" s="82"/>
      <c r="W509" s="82"/>
      <c r="X509" s="82"/>
      <c r="Y509" s="82"/>
      <c r="Z509" s="82"/>
      <c r="AA509" s="82"/>
      <c r="AB509" s="82"/>
      <c r="AC509" s="82"/>
      <c r="AD509" s="82"/>
      <c r="AE509" s="82"/>
      <c r="AF509" s="82"/>
      <c r="AG509" s="82"/>
      <c r="AH509" s="82"/>
      <c r="AI509" s="82"/>
      <c r="AJ509" s="82"/>
      <c r="AK509" s="82"/>
      <c r="AL509" s="82"/>
      <c r="AM509" s="82"/>
      <c r="AN509" s="82"/>
    </row>
    <row r="510" spans="2:40" x14ac:dyDescent="0.2">
      <c r="B510" s="82"/>
      <c r="C510" s="82"/>
      <c r="D510" s="82"/>
      <c r="E510" s="82"/>
      <c r="F510" s="82"/>
      <c r="G510" s="82"/>
      <c r="H510" s="118"/>
      <c r="I510" s="82"/>
      <c r="J510" s="82"/>
      <c r="K510" s="82"/>
      <c r="L510" s="118"/>
      <c r="M510" s="82"/>
      <c r="N510" s="82"/>
      <c r="O510" s="82"/>
      <c r="P510" s="82"/>
      <c r="Q510" s="82"/>
      <c r="R510" s="82"/>
      <c r="S510" s="82"/>
      <c r="T510" s="82"/>
      <c r="U510" s="82"/>
      <c r="V510" s="82"/>
      <c r="W510" s="82"/>
      <c r="X510" s="82"/>
      <c r="Y510" s="82"/>
      <c r="Z510" s="82"/>
      <c r="AA510" s="82"/>
      <c r="AB510" s="82"/>
      <c r="AC510" s="82"/>
      <c r="AD510" s="82"/>
      <c r="AE510" s="82"/>
      <c r="AF510" s="82"/>
      <c r="AG510" s="82"/>
      <c r="AH510" s="82"/>
      <c r="AI510" s="82"/>
      <c r="AJ510" s="82"/>
      <c r="AK510" s="82"/>
      <c r="AL510" s="82"/>
      <c r="AM510" s="82"/>
      <c r="AN510" s="82"/>
    </row>
    <row r="511" spans="2:40" x14ac:dyDescent="0.2">
      <c r="B511" s="82"/>
      <c r="C511" s="82"/>
      <c r="D511" s="82"/>
      <c r="E511" s="82"/>
      <c r="F511" s="82"/>
      <c r="G511" s="82"/>
      <c r="H511" s="118"/>
      <c r="I511" s="82"/>
      <c r="J511" s="82"/>
      <c r="K511" s="82"/>
      <c r="L511" s="118"/>
      <c r="M511" s="82"/>
      <c r="N511" s="82"/>
      <c r="O511" s="82"/>
      <c r="P511" s="82"/>
      <c r="Q511" s="82"/>
      <c r="R511" s="82"/>
      <c r="S511" s="82"/>
      <c r="T511" s="82"/>
      <c r="U511" s="82"/>
      <c r="V511" s="82"/>
      <c r="W511" s="82"/>
      <c r="X511" s="82"/>
      <c r="Y511" s="82"/>
      <c r="Z511" s="82"/>
      <c r="AA511" s="82"/>
      <c r="AB511" s="82"/>
      <c r="AC511" s="82"/>
      <c r="AD511" s="82"/>
      <c r="AE511" s="82"/>
      <c r="AF511" s="82"/>
      <c r="AG511" s="82"/>
      <c r="AH511" s="82"/>
      <c r="AI511" s="82"/>
      <c r="AJ511" s="82"/>
      <c r="AK511" s="82"/>
      <c r="AL511" s="82"/>
      <c r="AM511" s="82"/>
      <c r="AN511" s="82"/>
    </row>
    <row r="512" spans="2:40" x14ac:dyDescent="0.2">
      <c r="B512" s="82"/>
      <c r="C512" s="82"/>
      <c r="D512" s="82"/>
      <c r="E512" s="82"/>
      <c r="F512" s="82"/>
      <c r="G512" s="82"/>
      <c r="H512" s="118"/>
      <c r="I512" s="82"/>
      <c r="J512" s="82"/>
      <c r="K512" s="82"/>
      <c r="L512" s="118"/>
      <c r="M512" s="82"/>
      <c r="N512" s="82"/>
      <c r="O512" s="82"/>
      <c r="P512" s="82"/>
      <c r="Q512" s="82"/>
      <c r="R512" s="82"/>
      <c r="S512" s="82"/>
      <c r="T512" s="82"/>
      <c r="U512" s="82"/>
      <c r="V512" s="82"/>
      <c r="W512" s="82"/>
      <c r="X512" s="82"/>
      <c r="Y512" s="82"/>
      <c r="Z512" s="82"/>
      <c r="AA512" s="82"/>
      <c r="AB512" s="82"/>
      <c r="AC512" s="82"/>
      <c r="AD512" s="82"/>
      <c r="AE512" s="82"/>
      <c r="AF512" s="82"/>
      <c r="AG512" s="82"/>
      <c r="AH512" s="82"/>
      <c r="AI512" s="82"/>
      <c r="AJ512" s="82"/>
      <c r="AK512" s="82"/>
      <c r="AL512" s="82"/>
      <c r="AM512" s="82"/>
      <c r="AN512" s="82"/>
    </row>
    <row r="513" spans="2:40" x14ac:dyDescent="0.2">
      <c r="B513" s="82"/>
      <c r="C513" s="82"/>
      <c r="D513" s="82"/>
      <c r="E513" s="82"/>
      <c r="F513" s="82"/>
      <c r="G513" s="82"/>
      <c r="H513" s="118"/>
      <c r="I513" s="82"/>
      <c r="J513" s="82"/>
      <c r="K513" s="82"/>
      <c r="L513" s="118"/>
      <c r="M513" s="82"/>
      <c r="N513" s="82"/>
      <c r="O513" s="82"/>
      <c r="P513" s="82"/>
      <c r="Q513" s="82"/>
      <c r="R513" s="82"/>
      <c r="S513" s="82"/>
      <c r="T513" s="82"/>
      <c r="U513" s="82"/>
      <c r="V513" s="82"/>
      <c r="W513" s="82"/>
      <c r="X513" s="82"/>
      <c r="Y513" s="82"/>
      <c r="Z513" s="82"/>
      <c r="AA513" s="82"/>
      <c r="AB513" s="82"/>
      <c r="AC513" s="82"/>
      <c r="AD513" s="82"/>
      <c r="AE513" s="82"/>
      <c r="AF513" s="82"/>
      <c r="AG513" s="82"/>
      <c r="AH513" s="82"/>
      <c r="AI513" s="82"/>
      <c r="AJ513" s="82"/>
      <c r="AK513" s="82"/>
      <c r="AL513" s="82"/>
      <c r="AM513" s="82"/>
      <c r="AN513" s="82"/>
    </row>
    <row r="514" spans="2:40" x14ac:dyDescent="0.2">
      <c r="B514" s="82"/>
      <c r="C514" s="82"/>
      <c r="D514" s="82"/>
      <c r="E514" s="82"/>
      <c r="F514" s="82"/>
      <c r="G514" s="82"/>
      <c r="H514" s="118"/>
      <c r="I514" s="82"/>
      <c r="J514" s="82"/>
      <c r="K514" s="82"/>
      <c r="L514" s="118"/>
      <c r="M514" s="82"/>
      <c r="N514" s="82"/>
      <c r="O514" s="82"/>
      <c r="P514" s="82"/>
      <c r="Q514" s="82"/>
      <c r="R514" s="82"/>
      <c r="S514" s="82"/>
      <c r="T514" s="82"/>
      <c r="U514" s="82"/>
      <c r="V514" s="82"/>
      <c r="W514" s="82"/>
      <c r="X514" s="82"/>
      <c r="Y514" s="82"/>
      <c r="Z514" s="82"/>
      <c r="AA514" s="82"/>
      <c r="AB514" s="82"/>
      <c r="AC514" s="82"/>
      <c r="AD514" s="82"/>
      <c r="AE514" s="82"/>
      <c r="AF514" s="82"/>
      <c r="AG514" s="82"/>
      <c r="AH514" s="82"/>
      <c r="AI514" s="82"/>
      <c r="AJ514" s="82"/>
      <c r="AK514" s="82"/>
      <c r="AL514" s="82"/>
      <c r="AM514" s="82"/>
      <c r="AN514" s="82"/>
    </row>
    <row r="515" spans="2:40" x14ac:dyDescent="0.2">
      <c r="B515" s="82"/>
      <c r="C515" s="82"/>
      <c r="D515" s="82"/>
      <c r="E515" s="82"/>
      <c r="F515" s="82"/>
      <c r="G515" s="82"/>
      <c r="H515" s="118"/>
      <c r="I515" s="82"/>
      <c r="J515" s="82"/>
      <c r="K515" s="82"/>
      <c r="L515" s="118"/>
      <c r="M515" s="82"/>
      <c r="N515" s="82"/>
      <c r="O515" s="82"/>
      <c r="P515" s="82"/>
      <c r="Q515" s="82"/>
      <c r="R515" s="82"/>
      <c r="S515" s="82"/>
      <c r="T515" s="82"/>
      <c r="U515" s="82"/>
      <c r="V515" s="82"/>
      <c r="W515" s="82"/>
      <c r="X515" s="82"/>
      <c r="Y515" s="82"/>
      <c r="Z515" s="82"/>
      <c r="AA515" s="82"/>
      <c r="AB515" s="82"/>
      <c r="AC515" s="82"/>
      <c r="AD515" s="82"/>
      <c r="AE515" s="82"/>
      <c r="AF515" s="82"/>
      <c r="AG515" s="82"/>
      <c r="AH515" s="82"/>
      <c r="AI515" s="82"/>
      <c r="AJ515" s="82"/>
      <c r="AK515" s="82"/>
      <c r="AL515" s="82"/>
      <c r="AM515" s="82"/>
      <c r="AN515" s="82"/>
    </row>
    <row r="516" spans="2:40" x14ac:dyDescent="0.2">
      <c r="B516" s="82"/>
      <c r="C516" s="82"/>
      <c r="D516" s="82"/>
      <c r="E516" s="82"/>
      <c r="F516" s="82"/>
      <c r="G516" s="82"/>
      <c r="H516" s="118"/>
      <c r="I516" s="82"/>
      <c r="J516" s="82"/>
      <c r="K516" s="82"/>
      <c r="L516" s="118"/>
      <c r="M516" s="82"/>
      <c r="N516" s="82"/>
      <c r="O516" s="82"/>
      <c r="P516" s="82"/>
      <c r="Q516" s="82"/>
      <c r="R516" s="82"/>
      <c r="S516" s="82"/>
      <c r="T516" s="82"/>
      <c r="U516" s="82"/>
      <c r="V516" s="82"/>
      <c r="W516" s="82"/>
      <c r="X516" s="82"/>
      <c r="Y516" s="82"/>
      <c r="Z516" s="82"/>
      <c r="AA516" s="82"/>
      <c r="AB516" s="82"/>
      <c r="AC516" s="82"/>
      <c r="AD516" s="82"/>
      <c r="AE516" s="82"/>
      <c r="AF516" s="82"/>
      <c r="AG516" s="82"/>
      <c r="AH516" s="82"/>
      <c r="AI516" s="82"/>
      <c r="AJ516" s="82"/>
      <c r="AK516" s="82"/>
      <c r="AL516" s="82"/>
      <c r="AM516" s="82"/>
      <c r="AN516" s="82"/>
    </row>
    <row r="517" spans="2:40" x14ac:dyDescent="0.2">
      <c r="B517" s="82"/>
      <c r="C517" s="82"/>
      <c r="D517" s="82"/>
      <c r="E517" s="82"/>
      <c r="F517" s="82"/>
      <c r="G517" s="82"/>
      <c r="H517" s="118"/>
      <c r="I517" s="82"/>
      <c r="J517" s="82"/>
      <c r="K517" s="82"/>
      <c r="L517" s="118"/>
      <c r="M517" s="82"/>
      <c r="N517" s="82"/>
      <c r="O517" s="82"/>
      <c r="P517" s="82"/>
      <c r="Q517" s="82"/>
      <c r="R517" s="82"/>
      <c r="S517" s="82"/>
      <c r="T517" s="82"/>
      <c r="U517" s="82"/>
      <c r="V517" s="82"/>
      <c r="W517" s="82"/>
      <c r="X517" s="82"/>
      <c r="Y517" s="82"/>
      <c r="Z517" s="82"/>
      <c r="AA517" s="82"/>
      <c r="AB517" s="82"/>
      <c r="AC517" s="82"/>
      <c r="AD517" s="82"/>
      <c r="AE517" s="82"/>
      <c r="AF517" s="82"/>
      <c r="AG517" s="82"/>
      <c r="AH517" s="82"/>
      <c r="AI517" s="82"/>
      <c r="AJ517" s="82"/>
      <c r="AK517" s="82"/>
      <c r="AL517" s="82"/>
      <c r="AM517" s="82"/>
      <c r="AN517" s="82"/>
    </row>
    <row r="518" spans="2:40" x14ac:dyDescent="0.2">
      <c r="B518" s="82"/>
      <c r="C518" s="82"/>
      <c r="D518" s="82"/>
      <c r="E518" s="82"/>
      <c r="F518" s="82"/>
      <c r="G518" s="82"/>
      <c r="H518" s="118"/>
      <c r="I518" s="82"/>
      <c r="J518" s="82"/>
      <c r="K518" s="82"/>
      <c r="L518" s="118"/>
      <c r="M518" s="82"/>
      <c r="N518" s="82"/>
      <c r="O518" s="82"/>
      <c r="P518" s="82"/>
      <c r="Q518" s="82"/>
      <c r="R518" s="82"/>
      <c r="S518" s="82"/>
      <c r="T518" s="82"/>
      <c r="U518" s="82"/>
      <c r="V518" s="82"/>
      <c r="W518" s="82"/>
      <c r="X518" s="82"/>
      <c r="Y518" s="82"/>
      <c r="Z518" s="82"/>
      <c r="AA518" s="82"/>
      <c r="AB518" s="82"/>
      <c r="AC518" s="82"/>
      <c r="AD518" s="82"/>
      <c r="AE518" s="82"/>
      <c r="AF518" s="82"/>
      <c r="AG518" s="82"/>
      <c r="AH518" s="82"/>
      <c r="AI518" s="82"/>
      <c r="AJ518" s="82"/>
      <c r="AK518" s="82"/>
      <c r="AL518" s="82"/>
      <c r="AM518" s="82"/>
      <c r="AN518" s="82"/>
    </row>
    <row r="519" spans="2:40" x14ac:dyDescent="0.2">
      <c r="B519" s="82"/>
      <c r="C519" s="82"/>
      <c r="D519" s="82"/>
      <c r="E519" s="82"/>
      <c r="F519" s="82"/>
      <c r="G519" s="82"/>
      <c r="H519" s="118"/>
      <c r="I519" s="82"/>
      <c r="J519" s="82"/>
      <c r="K519" s="82"/>
      <c r="L519" s="118"/>
      <c r="M519" s="82"/>
      <c r="N519" s="82"/>
      <c r="O519" s="82"/>
      <c r="P519" s="82"/>
      <c r="Q519" s="82"/>
      <c r="R519" s="82"/>
      <c r="S519" s="82"/>
      <c r="T519" s="82"/>
      <c r="U519" s="82"/>
      <c r="V519" s="82"/>
      <c r="W519" s="82"/>
      <c r="X519" s="82"/>
      <c r="Y519" s="82"/>
      <c r="Z519" s="82"/>
      <c r="AA519" s="82"/>
      <c r="AB519" s="82"/>
      <c r="AC519" s="82"/>
      <c r="AD519" s="82"/>
      <c r="AE519" s="82"/>
      <c r="AF519" s="82"/>
      <c r="AG519" s="82"/>
      <c r="AH519" s="82"/>
      <c r="AI519" s="82"/>
      <c r="AJ519" s="82"/>
      <c r="AK519" s="82"/>
      <c r="AL519" s="82"/>
      <c r="AM519" s="82"/>
      <c r="AN519" s="82"/>
    </row>
    <row r="520" spans="2:40" x14ac:dyDescent="0.2">
      <c r="B520" s="82"/>
      <c r="C520" s="82"/>
      <c r="D520" s="82"/>
      <c r="E520" s="82"/>
      <c r="F520" s="82"/>
      <c r="G520" s="82"/>
      <c r="H520" s="118"/>
      <c r="I520" s="82"/>
      <c r="J520" s="82"/>
      <c r="K520" s="82"/>
      <c r="L520" s="118"/>
      <c r="M520" s="82"/>
      <c r="N520" s="82"/>
      <c r="O520" s="82"/>
      <c r="P520" s="82"/>
      <c r="Q520" s="82"/>
      <c r="R520" s="82"/>
      <c r="S520" s="82"/>
      <c r="T520" s="82"/>
      <c r="U520" s="82"/>
      <c r="V520" s="82"/>
      <c r="W520" s="82"/>
      <c r="X520" s="82"/>
      <c r="Y520" s="82"/>
      <c r="Z520" s="82"/>
      <c r="AA520" s="82"/>
      <c r="AB520" s="82"/>
      <c r="AC520" s="82"/>
      <c r="AD520" s="82"/>
      <c r="AE520" s="82"/>
      <c r="AF520" s="82"/>
      <c r="AG520" s="82"/>
      <c r="AH520" s="82"/>
      <c r="AI520" s="82"/>
      <c r="AJ520" s="82"/>
      <c r="AK520" s="82"/>
      <c r="AL520" s="82"/>
      <c r="AM520" s="82"/>
      <c r="AN520" s="82"/>
    </row>
    <row r="521" spans="2:40" x14ac:dyDescent="0.2">
      <c r="B521" s="82"/>
      <c r="C521" s="82"/>
      <c r="D521" s="82"/>
      <c r="E521" s="82"/>
      <c r="F521" s="82"/>
      <c r="G521" s="82"/>
      <c r="H521" s="118"/>
      <c r="I521" s="82"/>
      <c r="J521" s="82"/>
      <c r="K521" s="82"/>
      <c r="L521" s="118"/>
      <c r="M521" s="82"/>
      <c r="N521" s="82"/>
      <c r="O521" s="82"/>
      <c r="P521" s="82"/>
      <c r="Q521" s="82"/>
      <c r="R521" s="82"/>
      <c r="S521" s="82"/>
      <c r="T521" s="82"/>
      <c r="U521" s="82"/>
      <c r="V521" s="82"/>
      <c r="W521" s="82"/>
      <c r="X521" s="82"/>
      <c r="Y521" s="82"/>
      <c r="Z521" s="82"/>
      <c r="AA521" s="82"/>
      <c r="AB521" s="82"/>
      <c r="AC521" s="82"/>
      <c r="AD521" s="82"/>
      <c r="AE521" s="82"/>
      <c r="AF521" s="82"/>
      <c r="AG521" s="82"/>
      <c r="AH521" s="82"/>
      <c r="AI521" s="82"/>
      <c r="AJ521" s="82"/>
      <c r="AK521" s="82"/>
      <c r="AL521" s="82"/>
      <c r="AM521" s="82"/>
      <c r="AN521" s="82"/>
    </row>
    <row r="522" spans="2:40" x14ac:dyDescent="0.2">
      <c r="B522" s="82"/>
      <c r="C522" s="82"/>
      <c r="D522" s="82"/>
      <c r="E522" s="82"/>
      <c r="F522" s="82"/>
      <c r="G522" s="82"/>
      <c r="H522" s="118"/>
      <c r="I522" s="82"/>
      <c r="J522" s="82"/>
      <c r="K522" s="82"/>
      <c r="L522" s="118"/>
      <c r="M522" s="82"/>
      <c r="N522" s="82"/>
      <c r="O522" s="82"/>
      <c r="P522" s="82"/>
      <c r="Q522" s="82"/>
      <c r="R522" s="82"/>
      <c r="S522" s="82"/>
      <c r="T522" s="82"/>
      <c r="U522" s="82"/>
      <c r="V522" s="82"/>
      <c r="W522" s="82"/>
      <c r="X522" s="82"/>
      <c r="Y522" s="82"/>
      <c r="Z522" s="82"/>
      <c r="AA522" s="82"/>
      <c r="AB522" s="82"/>
      <c r="AC522" s="82"/>
      <c r="AD522" s="82"/>
      <c r="AE522" s="82"/>
      <c r="AF522" s="82"/>
      <c r="AG522" s="82"/>
      <c r="AH522" s="82"/>
      <c r="AI522" s="82"/>
      <c r="AJ522" s="82"/>
      <c r="AK522" s="82"/>
      <c r="AL522" s="82"/>
      <c r="AM522" s="82"/>
      <c r="AN522" s="82"/>
    </row>
    <row r="523" spans="2:40" x14ac:dyDescent="0.2">
      <c r="B523" s="82"/>
      <c r="C523" s="82"/>
      <c r="D523" s="82"/>
      <c r="E523" s="82"/>
      <c r="F523" s="82"/>
      <c r="G523" s="82"/>
      <c r="H523" s="118"/>
      <c r="I523" s="82"/>
      <c r="J523" s="82"/>
      <c r="K523" s="82"/>
      <c r="L523" s="118"/>
      <c r="M523" s="82"/>
      <c r="N523" s="82"/>
      <c r="O523" s="82"/>
      <c r="P523" s="82"/>
      <c r="Q523" s="82"/>
      <c r="R523" s="82"/>
      <c r="S523" s="82"/>
      <c r="T523" s="82"/>
      <c r="U523" s="82"/>
      <c r="V523" s="82"/>
      <c r="W523" s="82"/>
      <c r="X523" s="82"/>
      <c r="Y523" s="82"/>
      <c r="Z523" s="82"/>
      <c r="AA523" s="82"/>
      <c r="AB523" s="82"/>
      <c r="AC523" s="82"/>
      <c r="AD523" s="82"/>
      <c r="AE523" s="82"/>
      <c r="AF523" s="82"/>
      <c r="AG523" s="82"/>
      <c r="AH523" s="82"/>
      <c r="AI523" s="82"/>
      <c r="AJ523" s="82"/>
      <c r="AK523" s="82"/>
      <c r="AL523" s="82"/>
      <c r="AM523" s="82"/>
      <c r="AN523" s="82"/>
    </row>
    <row r="524" spans="2:40" x14ac:dyDescent="0.2">
      <c r="B524" s="82"/>
      <c r="C524" s="82"/>
      <c r="D524" s="82"/>
      <c r="E524" s="82"/>
      <c r="F524" s="82"/>
      <c r="G524" s="82"/>
      <c r="H524" s="118"/>
      <c r="I524" s="82"/>
      <c r="J524" s="82"/>
      <c r="K524" s="82"/>
      <c r="L524" s="118"/>
      <c r="M524" s="82"/>
      <c r="N524" s="82"/>
      <c r="O524" s="82"/>
      <c r="P524" s="82"/>
      <c r="Q524" s="82"/>
      <c r="R524" s="82"/>
      <c r="S524" s="82"/>
      <c r="T524" s="82"/>
      <c r="U524" s="82"/>
      <c r="V524" s="82"/>
      <c r="W524" s="82"/>
      <c r="X524" s="82"/>
      <c r="Y524" s="82"/>
      <c r="Z524" s="82"/>
      <c r="AA524" s="82"/>
      <c r="AB524" s="82"/>
      <c r="AC524" s="82"/>
      <c r="AD524" s="82"/>
      <c r="AE524" s="82"/>
      <c r="AF524" s="82"/>
      <c r="AG524" s="82"/>
      <c r="AH524" s="82"/>
      <c r="AI524" s="82"/>
      <c r="AJ524" s="82"/>
      <c r="AK524" s="82"/>
      <c r="AL524" s="82"/>
      <c r="AM524" s="82"/>
      <c r="AN524" s="82"/>
    </row>
    <row r="525" spans="2:40" x14ac:dyDescent="0.2">
      <c r="B525" s="82"/>
      <c r="C525" s="82"/>
      <c r="D525" s="82"/>
      <c r="E525" s="82"/>
      <c r="F525" s="82"/>
      <c r="G525" s="82"/>
      <c r="H525" s="118"/>
      <c r="I525" s="82"/>
      <c r="J525" s="82"/>
      <c r="K525" s="82"/>
      <c r="L525" s="118"/>
      <c r="M525" s="82"/>
      <c r="N525" s="82"/>
      <c r="O525" s="82"/>
      <c r="P525" s="82"/>
      <c r="Q525" s="82"/>
      <c r="R525" s="82"/>
      <c r="S525" s="82"/>
      <c r="T525" s="82"/>
      <c r="U525" s="82"/>
      <c r="V525" s="82"/>
      <c r="W525" s="82"/>
      <c r="X525" s="82"/>
      <c r="Y525" s="82"/>
      <c r="Z525" s="82"/>
      <c r="AA525" s="82"/>
      <c r="AB525" s="82"/>
      <c r="AC525" s="82"/>
      <c r="AD525" s="82"/>
      <c r="AE525" s="82"/>
      <c r="AF525" s="82"/>
      <c r="AG525" s="82"/>
      <c r="AH525" s="82"/>
      <c r="AI525" s="82"/>
      <c r="AJ525" s="82"/>
      <c r="AK525" s="82"/>
      <c r="AL525" s="82"/>
      <c r="AM525" s="82"/>
      <c r="AN525" s="82"/>
    </row>
    <row r="526" spans="2:40" x14ac:dyDescent="0.2">
      <c r="B526" s="82"/>
      <c r="C526" s="82"/>
      <c r="D526" s="82"/>
      <c r="E526" s="82"/>
      <c r="F526" s="82"/>
      <c r="G526" s="82"/>
      <c r="H526" s="118"/>
      <c r="I526" s="82"/>
      <c r="J526" s="82"/>
      <c r="K526" s="82"/>
      <c r="L526" s="118"/>
      <c r="M526" s="82"/>
      <c r="N526" s="82"/>
      <c r="O526" s="82"/>
      <c r="P526" s="82"/>
      <c r="Q526" s="82"/>
      <c r="R526" s="82"/>
      <c r="S526" s="82"/>
      <c r="T526" s="82"/>
      <c r="U526" s="82"/>
      <c r="V526" s="82"/>
      <c r="W526" s="82"/>
      <c r="X526" s="82"/>
      <c r="Y526" s="82"/>
      <c r="Z526" s="82"/>
      <c r="AA526" s="82"/>
      <c r="AB526" s="82"/>
      <c r="AC526" s="82"/>
      <c r="AD526" s="82"/>
      <c r="AE526" s="82"/>
      <c r="AF526" s="82"/>
      <c r="AG526" s="82"/>
      <c r="AH526" s="82"/>
      <c r="AI526" s="82"/>
      <c r="AJ526" s="82"/>
      <c r="AK526" s="82"/>
      <c r="AL526" s="82"/>
      <c r="AM526" s="82"/>
      <c r="AN526" s="82"/>
    </row>
    <row r="527" spans="2:40" x14ac:dyDescent="0.2">
      <c r="B527" s="82"/>
      <c r="C527" s="82"/>
      <c r="D527" s="82"/>
      <c r="E527" s="82"/>
      <c r="F527" s="82"/>
      <c r="G527" s="82"/>
      <c r="H527" s="118"/>
      <c r="I527" s="82"/>
      <c r="J527" s="82"/>
      <c r="K527" s="82"/>
      <c r="L527" s="118"/>
      <c r="M527" s="82"/>
      <c r="N527" s="82"/>
      <c r="O527" s="82"/>
      <c r="P527" s="82"/>
      <c r="Q527" s="82"/>
      <c r="R527" s="82"/>
      <c r="S527" s="82"/>
      <c r="T527" s="82"/>
      <c r="U527" s="82"/>
      <c r="V527" s="82"/>
      <c r="W527" s="82"/>
      <c r="X527" s="82"/>
      <c r="Y527" s="82"/>
      <c r="Z527" s="82"/>
      <c r="AA527" s="82"/>
      <c r="AB527" s="82"/>
      <c r="AC527" s="82"/>
      <c r="AD527" s="82"/>
      <c r="AE527" s="82"/>
      <c r="AF527" s="82"/>
      <c r="AG527" s="82"/>
      <c r="AH527" s="82"/>
      <c r="AI527" s="82"/>
      <c r="AJ527" s="82"/>
      <c r="AK527" s="82"/>
      <c r="AL527" s="82"/>
      <c r="AM527" s="82"/>
      <c r="AN527" s="82"/>
    </row>
    <row r="528" spans="2:40" x14ac:dyDescent="0.2">
      <c r="B528" s="82"/>
      <c r="C528" s="82"/>
      <c r="D528" s="82"/>
      <c r="E528" s="82"/>
      <c r="F528" s="82"/>
      <c r="G528" s="82"/>
      <c r="H528" s="118"/>
      <c r="I528" s="82"/>
      <c r="J528" s="82"/>
      <c r="K528" s="82"/>
      <c r="L528" s="118"/>
      <c r="M528" s="82"/>
      <c r="N528" s="82"/>
      <c r="O528" s="82"/>
      <c r="P528" s="82"/>
      <c r="Q528" s="82"/>
      <c r="R528" s="82"/>
      <c r="S528" s="82"/>
      <c r="T528" s="82"/>
      <c r="U528" s="82"/>
      <c r="V528" s="82"/>
      <c r="W528" s="82"/>
      <c r="X528" s="82"/>
      <c r="Y528" s="82"/>
      <c r="Z528" s="82"/>
      <c r="AA528" s="82"/>
      <c r="AB528" s="82"/>
      <c r="AC528" s="82"/>
      <c r="AD528" s="82"/>
      <c r="AE528" s="82"/>
      <c r="AF528" s="82"/>
      <c r="AG528" s="82"/>
      <c r="AH528" s="82"/>
      <c r="AI528" s="82"/>
      <c r="AJ528" s="82"/>
      <c r="AK528" s="82"/>
      <c r="AL528" s="82"/>
      <c r="AM528" s="82"/>
      <c r="AN528" s="82"/>
    </row>
    <row r="529" spans="2:40" x14ac:dyDescent="0.2">
      <c r="B529" s="82"/>
      <c r="C529" s="82"/>
      <c r="D529" s="82"/>
      <c r="E529" s="82"/>
      <c r="F529" s="82"/>
      <c r="G529" s="82"/>
      <c r="H529" s="118"/>
      <c r="I529" s="82"/>
      <c r="J529" s="82"/>
      <c r="K529" s="82"/>
      <c r="L529" s="118"/>
      <c r="M529" s="82"/>
      <c r="N529" s="82"/>
      <c r="O529" s="82"/>
      <c r="P529" s="82"/>
      <c r="Q529" s="82"/>
      <c r="R529" s="82"/>
      <c r="S529" s="82"/>
      <c r="T529" s="82"/>
      <c r="U529" s="82"/>
      <c r="V529" s="82"/>
      <c r="W529" s="82"/>
      <c r="X529" s="82"/>
      <c r="Y529" s="82"/>
      <c r="Z529" s="82"/>
      <c r="AA529" s="82"/>
      <c r="AB529" s="82"/>
      <c r="AC529" s="82"/>
      <c r="AD529" s="82"/>
      <c r="AE529" s="82"/>
      <c r="AF529" s="82"/>
      <c r="AG529" s="82"/>
      <c r="AH529" s="82"/>
      <c r="AI529" s="82"/>
      <c r="AJ529" s="82"/>
      <c r="AK529" s="82"/>
      <c r="AL529" s="82"/>
      <c r="AM529" s="82"/>
      <c r="AN529" s="82"/>
    </row>
    <row r="530" spans="2:40" x14ac:dyDescent="0.2">
      <c r="B530" s="82"/>
      <c r="C530" s="82"/>
      <c r="D530" s="82"/>
      <c r="E530" s="82"/>
      <c r="F530" s="82"/>
      <c r="G530" s="82"/>
      <c r="H530" s="118"/>
      <c r="I530" s="82"/>
      <c r="J530" s="82"/>
      <c r="K530" s="82"/>
      <c r="L530" s="118"/>
      <c r="M530" s="82"/>
      <c r="N530" s="82"/>
      <c r="O530" s="82"/>
      <c r="P530" s="82"/>
      <c r="Q530" s="82"/>
      <c r="R530" s="82"/>
      <c r="S530" s="82"/>
      <c r="T530" s="82"/>
      <c r="U530" s="82"/>
      <c r="V530" s="82"/>
      <c r="W530" s="82"/>
      <c r="X530" s="82"/>
      <c r="Y530" s="82"/>
      <c r="Z530" s="82"/>
      <c r="AA530" s="82"/>
      <c r="AB530" s="82"/>
      <c r="AC530" s="82"/>
      <c r="AD530" s="82"/>
      <c r="AE530" s="82"/>
      <c r="AF530" s="82"/>
      <c r="AG530" s="82"/>
      <c r="AH530" s="82"/>
      <c r="AI530" s="82"/>
      <c r="AJ530" s="82"/>
      <c r="AK530" s="82"/>
      <c r="AL530" s="82"/>
      <c r="AM530" s="82"/>
      <c r="AN530" s="82"/>
    </row>
    <row r="531" spans="2:40" x14ac:dyDescent="0.2">
      <c r="B531" s="82"/>
      <c r="C531" s="82"/>
      <c r="D531" s="82"/>
      <c r="E531" s="82"/>
      <c r="F531" s="82"/>
      <c r="G531" s="82"/>
      <c r="H531" s="118"/>
      <c r="I531" s="82"/>
      <c r="J531" s="82"/>
      <c r="K531" s="82"/>
      <c r="L531" s="118"/>
      <c r="M531" s="82"/>
      <c r="N531" s="82"/>
      <c r="O531" s="82"/>
      <c r="P531" s="82"/>
      <c r="Q531" s="82"/>
      <c r="R531" s="82"/>
      <c r="S531" s="82"/>
      <c r="T531" s="82"/>
      <c r="U531" s="82"/>
      <c r="V531" s="82"/>
      <c r="W531" s="82"/>
      <c r="X531" s="82"/>
      <c r="Y531" s="82"/>
      <c r="Z531" s="82"/>
      <c r="AA531" s="82"/>
      <c r="AB531" s="82"/>
      <c r="AC531" s="82"/>
      <c r="AD531" s="82"/>
      <c r="AE531" s="82"/>
      <c r="AF531" s="82"/>
      <c r="AG531" s="82"/>
      <c r="AH531" s="82"/>
      <c r="AI531" s="82"/>
      <c r="AJ531" s="82"/>
      <c r="AK531" s="82"/>
      <c r="AL531" s="82"/>
      <c r="AM531" s="82"/>
      <c r="AN531" s="82"/>
    </row>
    <row r="532" spans="2:40" x14ac:dyDescent="0.2">
      <c r="B532" s="82"/>
      <c r="C532" s="82"/>
      <c r="D532" s="82"/>
      <c r="E532" s="82"/>
      <c r="F532" s="82"/>
      <c r="G532" s="82"/>
      <c r="H532" s="118"/>
      <c r="I532" s="82"/>
      <c r="J532" s="82"/>
      <c r="K532" s="82"/>
      <c r="L532" s="118"/>
      <c r="M532" s="82"/>
      <c r="N532" s="82"/>
      <c r="O532" s="82"/>
      <c r="P532" s="82"/>
      <c r="Q532" s="82"/>
      <c r="R532" s="82"/>
      <c r="S532" s="82"/>
      <c r="T532" s="82"/>
      <c r="U532" s="82"/>
      <c r="V532" s="82"/>
      <c r="W532" s="82"/>
      <c r="X532" s="82"/>
      <c r="Y532" s="82"/>
      <c r="Z532" s="82"/>
      <c r="AA532" s="82"/>
      <c r="AB532" s="82"/>
      <c r="AC532" s="82"/>
      <c r="AD532" s="82"/>
      <c r="AE532" s="82"/>
      <c r="AF532" s="82"/>
      <c r="AG532" s="82"/>
      <c r="AH532" s="82"/>
      <c r="AI532" s="82"/>
      <c r="AJ532" s="82"/>
      <c r="AK532" s="82"/>
      <c r="AL532" s="82"/>
      <c r="AM532" s="82"/>
      <c r="AN532" s="82"/>
    </row>
    <row r="533" spans="2:40" x14ac:dyDescent="0.2">
      <c r="B533" s="82"/>
      <c r="C533" s="82"/>
      <c r="D533" s="82"/>
      <c r="E533" s="82"/>
      <c r="F533" s="82"/>
      <c r="G533" s="82"/>
      <c r="H533" s="118"/>
      <c r="I533" s="82"/>
      <c r="J533" s="82"/>
      <c r="K533" s="82"/>
      <c r="L533" s="118"/>
      <c r="M533" s="82"/>
      <c r="N533" s="82"/>
      <c r="O533" s="82"/>
      <c r="P533" s="82"/>
      <c r="Q533" s="82"/>
      <c r="R533" s="82"/>
      <c r="S533" s="82"/>
      <c r="T533" s="82"/>
      <c r="U533" s="82"/>
      <c r="V533" s="82"/>
      <c r="W533" s="82"/>
      <c r="X533" s="82"/>
      <c r="Y533" s="82"/>
      <c r="Z533" s="82"/>
      <c r="AA533" s="82"/>
      <c r="AB533" s="82"/>
      <c r="AC533" s="82"/>
      <c r="AD533" s="82"/>
      <c r="AE533" s="82"/>
      <c r="AF533" s="82"/>
      <c r="AG533" s="82"/>
      <c r="AH533" s="82"/>
      <c r="AI533" s="82"/>
      <c r="AJ533" s="82"/>
      <c r="AK533" s="82"/>
      <c r="AL533" s="82"/>
      <c r="AM533" s="82"/>
      <c r="AN533" s="82"/>
    </row>
    <row r="534" spans="2:40" x14ac:dyDescent="0.2">
      <c r="B534" s="82"/>
      <c r="C534" s="82"/>
      <c r="D534" s="82"/>
      <c r="E534" s="82"/>
      <c r="F534" s="82"/>
      <c r="G534" s="82"/>
      <c r="H534" s="118"/>
      <c r="I534" s="82"/>
      <c r="J534" s="82"/>
      <c r="K534" s="82"/>
      <c r="L534" s="118"/>
      <c r="M534" s="82"/>
      <c r="N534" s="82"/>
      <c r="O534" s="82"/>
      <c r="P534" s="82"/>
      <c r="Q534" s="82"/>
      <c r="R534" s="82"/>
      <c r="S534" s="82"/>
      <c r="T534" s="82"/>
      <c r="U534" s="82"/>
      <c r="V534" s="82"/>
      <c r="W534" s="82"/>
      <c r="X534" s="82"/>
      <c r="Y534" s="82"/>
      <c r="Z534" s="82"/>
      <c r="AA534" s="82"/>
      <c r="AB534" s="82"/>
      <c r="AC534" s="82"/>
      <c r="AD534" s="82"/>
      <c r="AE534" s="82"/>
      <c r="AF534" s="82"/>
      <c r="AG534" s="82"/>
      <c r="AH534" s="82"/>
      <c r="AI534" s="82"/>
      <c r="AJ534" s="82"/>
      <c r="AK534" s="82"/>
      <c r="AL534" s="82"/>
      <c r="AM534" s="82"/>
      <c r="AN534" s="82"/>
    </row>
    <row r="535" spans="2:40" x14ac:dyDescent="0.2">
      <c r="B535" s="82"/>
      <c r="C535" s="82"/>
      <c r="D535" s="82"/>
      <c r="E535" s="82"/>
      <c r="F535" s="82"/>
      <c r="G535" s="82"/>
      <c r="H535" s="118"/>
      <c r="I535" s="82"/>
      <c r="J535" s="82"/>
      <c r="K535" s="82"/>
      <c r="L535" s="118"/>
      <c r="M535" s="82"/>
      <c r="N535" s="82"/>
      <c r="O535" s="82"/>
      <c r="P535" s="82"/>
      <c r="Q535" s="82"/>
      <c r="R535" s="82"/>
      <c r="S535" s="82"/>
      <c r="T535" s="82"/>
      <c r="U535" s="82"/>
      <c r="V535" s="82"/>
      <c r="W535" s="82"/>
      <c r="X535" s="82"/>
      <c r="Y535" s="82"/>
      <c r="Z535" s="82"/>
      <c r="AA535" s="82"/>
      <c r="AB535" s="82"/>
      <c r="AC535" s="82"/>
      <c r="AD535" s="82"/>
      <c r="AE535" s="82"/>
      <c r="AF535" s="82"/>
      <c r="AG535" s="82"/>
      <c r="AH535" s="82"/>
      <c r="AI535" s="82"/>
      <c r="AJ535" s="82"/>
      <c r="AK535" s="82"/>
      <c r="AL535" s="82"/>
      <c r="AM535" s="82"/>
      <c r="AN535" s="82"/>
    </row>
    <row r="536" spans="2:40" x14ac:dyDescent="0.2">
      <c r="B536" s="82"/>
      <c r="C536" s="82"/>
      <c r="D536" s="82"/>
      <c r="E536" s="82"/>
      <c r="F536" s="82"/>
      <c r="G536" s="82"/>
      <c r="H536" s="118"/>
      <c r="I536" s="82"/>
      <c r="J536" s="82"/>
      <c r="K536" s="82"/>
      <c r="L536" s="118"/>
      <c r="M536" s="82"/>
      <c r="N536" s="82"/>
      <c r="O536" s="82"/>
      <c r="P536" s="82"/>
      <c r="Q536" s="82"/>
      <c r="R536" s="82"/>
      <c r="S536" s="82"/>
      <c r="T536" s="82"/>
      <c r="U536" s="82"/>
      <c r="V536" s="82"/>
      <c r="W536" s="82"/>
      <c r="X536" s="82"/>
      <c r="Y536" s="82"/>
      <c r="Z536" s="82"/>
      <c r="AA536" s="82"/>
      <c r="AB536" s="82"/>
      <c r="AC536" s="82"/>
      <c r="AD536" s="82"/>
      <c r="AE536" s="82"/>
      <c r="AF536" s="82"/>
      <c r="AG536" s="82"/>
      <c r="AH536" s="82"/>
      <c r="AI536" s="82"/>
      <c r="AJ536" s="82"/>
      <c r="AK536" s="82"/>
      <c r="AL536" s="82"/>
      <c r="AM536" s="82"/>
      <c r="AN536" s="82"/>
    </row>
    <row r="537" spans="2:40" x14ac:dyDescent="0.2">
      <c r="B537" s="82"/>
      <c r="C537" s="82"/>
      <c r="D537" s="82"/>
      <c r="E537" s="82"/>
      <c r="F537" s="82"/>
      <c r="G537" s="82"/>
      <c r="H537" s="118"/>
      <c r="I537" s="82"/>
      <c r="J537" s="82"/>
      <c r="K537" s="82"/>
      <c r="L537" s="118"/>
      <c r="M537" s="82"/>
      <c r="N537" s="82"/>
      <c r="O537" s="82"/>
      <c r="P537" s="82"/>
      <c r="Q537" s="82"/>
      <c r="R537" s="82"/>
      <c r="S537" s="82"/>
      <c r="T537" s="82"/>
      <c r="U537" s="82"/>
      <c r="V537" s="82"/>
      <c r="W537" s="82"/>
      <c r="X537" s="82"/>
      <c r="Y537" s="82"/>
      <c r="Z537" s="82"/>
      <c r="AA537" s="82"/>
      <c r="AB537" s="82"/>
      <c r="AC537" s="82"/>
      <c r="AD537" s="82"/>
      <c r="AE537" s="82"/>
      <c r="AF537" s="82"/>
      <c r="AG537" s="82"/>
      <c r="AH537" s="82"/>
      <c r="AI537" s="82"/>
      <c r="AJ537" s="82"/>
      <c r="AK537" s="82"/>
      <c r="AL537" s="82"/>
      <c r="AM537" s="82"/>
      <c r="AN537" s="82"/>
    </row>
    <row r="538" spans="2:40" x14ac:dyDescent="0.2">
      <c r="B538" s="82"/>
      <c r="C538" s="82"/>
      <c r="D538" s="82"/>
      <c r="E538" s="82"/>
      <c r="F538" s="82"/>
      <c r="G538" s="82"/>
      <c r="H538" s="118"/>
      <c r="I538" s="82"/>
      <c r="J538" s="82"/>
      <c r="K538" s="82"/>
      <c r="L538" s="118"/>
      <c r="M538" s="82"/>
      <c r="N538" s="82"/>
      <c r="O538" s="82"/>
      <c r="P538" s="82"/>
      <c r="Q538" s="82"/>
      <c r="R538" s="82"/>
      <c r="S538" s="82"/>
      <c r="T538" s="82"/>
      <c r="U538" s="82"/>
      <c r="V538" s="82"/>
      <c r="W538" s="82"/>
      <c r="X538" s="82"/>
      <c r="Y538" s="82"/>
      <c r="Z538" s="82"/>
      <c r="AA538" s="82"/>
      <c r="AB538" s="82"/>
      <c r="AC538" s="82"/>
      <c r="AD538" s="82"/>
      <c r="AE538" s="82"/>
      <c r="AF538" s="82"/>
      <c r="AG538" s="82"/>
      <c r="AH538" s="82"/>
      <c r="AI538" s="82"/>
      <c r="AJ538" s="82"/>
      <c r="AK538" s="82"/>
      <c r="AL538" s="82"/>
      <c r="AM538" s="82"/>
      <c r="AN538" s="82"/>
    </row>
    <row r="539" spans="2:40" x14ac:dyDescent="0.2">
      <c r="B539" s="82"/>
      <c r="C539" s="82"/>
      <c r="D539" s="82"/>
      <c r="E539" s="82"/>
      <c r="F539" s="82"/>
      <c r="G539" s="82"/>
      <c r="H539" s="118"/>
      <c r="I539" s="82"/>
      <c r="J539" s="82"/>
      <c r="K539" s="82"/>
      <c r="L539" s="118"/>
      <c r="M539" s="82"/>
      <c r="N539" s="82"/>
      <c r="O539" s="82"/>
      <c r="P539" s="82"/>
      <c r="Q539" s="82"/>
      <c r="R539" s="82"/>
      <c r="S539" s="82"/>
      <c r="T539" s="82"/>
      <c r="U539" s="82"/>
      <c r="V539" s="82"/>
      <c r="W539" s="82"/>
      <c r="X539" s="82"/>
      <c r="Y539" s="82"/>
      <c r="Z539" s="82"/>
      <c r="AA539" s="82"/>
      <c r="AB539" s="82"/>
      <c r="AC539" s="82"/>
      <c r="AD539" s="82"/>
      <c r="AE539" s="82"/>
      <c r="AF539" s="82"/>
      <c r="AG539" s="82"/>
      <c r="AH539" s="82"/>
      <c r="AI539" s="82"/>
      <c r="AJ539" s="82"/>
      <c r="AK539" s="82"/>
      <c r="AL539" s="82"/>
      <c r="AM539" s="82"/>
      <c r="AN539" s="82"/>
    </row>
    <row r="540" spans="2:40" x14ac:dyDescent="0.2">
      <c r="B540" s="82"/>
      <c r="C540" s="82"/>
      <c r="D540" s="82"/>
      <c r="E540" s="82"/>
      <c r="F540" s="82"/>
      <c r="G540" s="82"/>
      <c r="H540" s="118"/>
      <c r="I540" s="82"/>
      <c r="J540" s="82"/>
      <c r="K540" s="82"/>
      <c r="L540" s="118"/>
      <c r="M540" s="82"/>
      <c r="N540" s="82"/>
      <c r="O540" s="82"/>
      <c r="P540" s="82"/>
      <c r="Q540" s="82"/>
      <c r="R540" s="82"/>
      <c r="S540" s="82"/>
      <c r="T540" s="82"/>
      <c r="U540" s="82"/>
      <c r="V540" s="82"/>
      <c r="W540" s="82"/>
      <c r="X540" s="82"/>
      <c r="Y540" s="82"/>
      <c r="Z540" s="82"/>
      <c r="AA540" s="82"/>
      <c r="AB540" s="82"/>
      <c r="AC540" s="82"/>
      <c r="AD540" s="82"/>
      <c r="AE540" s="82"/>
      <c r="AF540" s="82"/>
      <c r="AG540" s="82"/>
      <c r="AH540" s="82"/>
      <c r="AI540" s="82"/>
      <c r="AJ540" s="82"/>
      <c r="AK540" s="82"/>
      <c r="AL540" s="82"/>
      <c r="AM540" s="82"/>
      <c r="AN540" s="82"/>
    </row>
    <row r="541" spans="2:40" x14ac:dyDescent="0.2">
      <c r="B541" s="82"/>
      <c r="C541" s="82"/>
      <c r="D541" s="82"/>
      <c r="E541" s="82"/>
      <c r="F541" s="82"/>
      <c r="G541" s="82"/>
      <c r="H541" s="118"/>
      <c r="I541" s="82"/>
      <c r="J541" s="82"/>
      <c r="K541" s="82"/>
      <c r="L541" s="118"/>
      <c r="M541" s="82"/>
      <c r="N541" s="82"/>
      <c r="O541" s="82"/>
      <c r="P541" s="82"/>
      <c r="Q541" s="82"/>
      <c r="R541" s="82"/>
      <c r="S541" s="82"/>
      <c r="T541" s="82"/>
      <c r="U541" s="82"/>
      <c r="V541" s="82"/>
      <c r="W541" s="82"/>
      <c r="X541" s="82"/>
      <c r="Y541" s="82"/>
      <c r="Z541" s="82"/>
      <c r="AA541" s="82"/>
      <c r="AB541" s="82"/>
      <c r="AC541" s="82"/>
      <c r="AD541" s="82"/>
      <c r="AE541" s="82"/>
      <c r="AF541" s="82"/>
      <c r="AG541" s="82"/>
      <c r="AH541" s="82"/>
      <c r="AI541" s="82"/>
      <c r="AJ541" s="82"/>
      <c r="AK541" s="82"/>
      <c r="AL541" s="82"/>
      <c r="AM541" s="82"/>
      <c r="AN541" s="82"/>
    </row>
    <row r="542" spans="2:40" x14ac:dyDescent="0.2">
      <c r="B542" s="82"/>
      <c r="C542" s="82"/>
      <c r="D542" s="82"/>
      <c r="E542" s="82"/>
      <c r="F542" s="82"/>
      <c r="G542" s="82"/>
      <c r="H542" s="118"/>
      <c r="I542" s="82"/>
      <c r="J542" s="82"/>
      <c r="K542" s="82"/>
      <c r="L542" s="118"/>
      <c r="M542" s="82"/>
      <c r="N542" s="82"/>
      <c r="O542" s="82"/>
      <c r="P542" s="82"/>
      <c r="Q542" s="82"/>
      <c r="R542" s="82"/>
      <c r="S542" s="82"/>
      <c r="T542" s="82"/>
      <c r="U542" s="82"/>
      <c r="V542" s="82"/>
      <c r="W542" s="82"/>
      <c r="X542" s="82"/>
      <c r="Y542" s="82"/>
      <c r="Z542" s="82"/>
      <c r="AA542" s="82"/>
      <c r="AB542" s="82"/>
      <c r="AC542" s="82"/>
      <c r="AD542" s="82"/>
      <c r="AE542" s="82"/>
      <c r="AF542" s="82"/>
      <c r="AG542" s="82"/>
      <c r="AH542" s="82"/>
      <c r="AI542" s="82"/>
      <c r="AJ542" s="82"/>
      <c r="AK542" s="82"/>
      <c r="AL542" s="82"/>
      <c r="AM542" s="82"/>
      <c r="AN542" s="82"/>
    </row>
    <row r="543" spans="2:40" x14ac:dyDescent="0.2">
      <c r="B543" s="82"/>
      <c r="C543" s="82"/>
      <c r="D543" s="82"/>
      <c r="E543" s="82"/>
      <c r="F543" s="82"/>
      <c r="G543" s="82"/>
      <c r="H543" s="118"/>
      <c r="I543" s="82"/>
      <c r="J543" s="82"/>
      <c r="K543" s="82"/>
      <c r="L543" s="118"/>
      <c r="M543" s="82"/>
      <c r="N543" s="82"/>
      <c r="O543" s="82"/>
      <c r="P543" s="82"/>
      <c r="Q543" s="82"/>
      <c r="R543" s="82"/>
      <c r="S543" s="82"/>
      <c r="T543" s="82"/>
      <c r="U543" s="82"/>
      <c r="V543" s="82"/>
      <c r="W543" s="82"/>
      <c r="X543" s="82"/>
      <c r="Y543" s="82"/>
      <c r="Z543" s="82"/>
      <c r="AA543" s="82"/>
      <c r="AB543" s="82"/>
      <c r="AC543" s="82"/>
      <c r="AD543" s="82"/>
      <c r="AE543" s="82"/>
      <c r="AF543" s="82"/>
      <c r="AG543" s="82"/>
      <c r="AH543" s="82"/>
      <c r="AI543" s="82"/>
      <c r="AJ543" s="82"/>
      <c r="AK543" s="82"/>
      <c r="AL543" s="82"/>
      <c r="AM543" s="82"/>
      <c r="AN543" s="82"/>
    </row>
    <row r="544" spans="2:40" x14ac:dyDescent="0.2">
      <c r="B544" s="82"/>
      <c r="C544" s="82"/>
      <c r="D544" s="82"/>
      <c r="E544" s="82"/>
      <c r="F544" s="82"/>
      <c r="G544" s="82"/>
      <c r="H544" s="118"/>
      <c r="I544" s="82"/>
      <c r="J544" s="82"/>
      <c r="K544" s="82"/>
      <c r="L544" s="118"/>
      <c r="M544" s="82"/>
      <c r="N544" s="82"/>
      <c r="O544" s="82"/>
      <c r="P544" s="82"/>
      <c r="Q544" s="82"/>
      <c r="R544" s="82"/>
      <c r="S544" s="82"/>
      <c r="T544" s="82"/>
      <c r="U544" s="82"/>
      <c r="V544" s="82"/>
      <c r="W544" s="82"/>
      <c r="X544" s="82"/>
      <c r="Y544" s="82"/>
      <c r="Z544" s="82"/>
      <c r="AA544" s="82"/>
      <c r="AB544" s="82"/>
      <c r="AC544" s="82"/>
      <c r="AD544" s="82"/>
      <c r="AE544" s="82"/>
      <c r="AF544" s="82"/>
      <c r="AG544" s="82"/>
      <c r="AH544" s="82"/>
      <c r="AI544" s="82"/>
      <c r="AJ544" s="82"/>
      <c r="AK544" s="82"/>
      <c r="AL544" s="82"/>
      <c r="AM544" s="82"/>
      <c r="AN544" s="82"/>
    </row>
    <row r="545" spans="2:40" x14ac:dyDescent="0.2">
      <c r="B545" s="82"/>
      <c r="C545" s="82"/>
      <c r="D545" s="82"/>
      <c r="E545" s="82"/>
      <c r="F545" s="82"/>
      <c r="G545" s="82"/>
      <c r="H545" s="118"/>
      <c r="I545" s="82"/>
      <c r="J545" s="82"/>
      <c r="K545" s="82"/>
      <c r="L545" s="118"/>
      <c r="M545" s="82"/>
      <c r="N545" s="82"/>
      <c r="O545" s="82"/>
      <c r="P545" s="82"/>
      <c r="Q545" s="82"/>
      <c r="R545" s="82"/>
      <c r="S545" s="82"/>
      <c r="T545" s="82"/>
      <c r="U545" s="82"/>
      <c r="V545" s="82"/>
      <c r="W545" s="82"/>
      <c r="X545" s="82"/>
      <c r="Y545" s="82"/>
      <c r="Z545" s="82"/>
      <c r="AA545" s="82"/>
      <c r="AB545" s="82"/>
      <c r="AC545" s="82"/>
      <c r="AD545" s="82"/>
      <c r="AE545" s="82"/>
      <c r="AF545" s="82"/>
      <c r="AG545" s="82"/>
      <c r="AH545" s="82"/>
      <c r="AI545" s="82"/>
      <c r="AJ545" s="82"/>
      <c r="AK545" s="82"/>
      <c r="AL545" s="82"/>
      <c r="AM545" s="82"/>
      <c r="AN545" s="82"/>
    </row>
    <row r="546" spans="2:40" x14ac:dyDescent="0.2">
      <c r="B546" s="82"/>
      <c r="C546" s="82"/>
      <c r="D546" s="82"/>
      <c r="E546" s="82"/>
      <c r="F546" s="82"/>
      <c r="G546" s="82"/>
      <c r="H546" s="118"/>
      <c r="I546" s="82"/>
      <c r="J546" s="82"/>
      <c r="K546" s="82"/>
      <c r="L546" s="118"/>
      <c r="M546" s="82"/>
      <c r="N546" s="82"/>
      <c r="O546" s="82"/>
      <c r="P546" s="82"/>
      <c r="Q546" s="82"/>
      <c r="R546" s="82"/>
      <c r="S546" s="82"/>
      <c r="T546" s="82"/>
      <c r="U546" s="82"/>
      <c r="V546" s="82"/>
      <c r="W546" s="82"/>
      <c r="X546" s="82"/>
      <c r="Y546" s="82"/>
      <c r="Z546" s="82"/>
      <c r="AA546" s="82"/>
      <c r="AB546" s="82"/>
      <c r="AC546" s="82"/>
      <c r="AD546" s="82"/>
      <c r="AE546" s="82"/>
      <c r="AF546" s="82"/>
      <c r="AG546" s="82"/>
      <c r="AH546" s="82"/>
      <c r="AI546" s="82"/>
      <c r="AJ546" s="82"/>
      <c r="AK546" s="82"/>
      <c r="AL546" s="82"/>
      <c r="AM546" s="82"/>
      <c r="AN546" s="82"/>
    </row>
    <row r="547" spans="2:40" x14ac:dyDescent="0.2">
      <c r="B547" s="82"/>
      <c r="C547" s="82"/>
      <c r="D547" s="82"/>
      <c r="E547" s="82"/>
      <c r="F547" s="82"/>
      <c r="G547" s="82"/>
      <c r="H547" s="118"/>
      <c r="I547" s="82"/>
      <c r="J547" s="82"/>
      <c r="K547" s="82"/>
      <c r="L547" s="118"/>
      <c r="M547" s="82"/>
      <c r="N547" s="82"/>
      <c r="O547" s="82"/>
      <c r="P547" s="82"/>
      <c r="Q547" s="82"/>
      <c r="R547" s="82"/>
      <c r="S547" s="82"/>
      <c r="T547" s="82"/>
      <c r="U547" s="82"/>
      <c r="V547" s="82"/>
      <c r="W547" s="82"/>
      <c r="X547" s="82"/>
      <c r="Y547" s="82"/>
      <c r="Z547" s="82"/>
      <c r="AA547" s="82"/>
      <c r="AB547" s="82"/>
      <c r="AC547" s="82"/>
      <c r="AD547" s="82"/>
      <c r="AE547" s="82"/>
      <c r="AF547" s="82"/>
      <c r="AG547" s="82"/>
      <c r="AH547" s="82"/>
      <c r="AI547" s="82"/>
      <c r="AJ547" s="82"/>
      <c r="AK547" s="82"/>
      <c r="AL547" s="82"/>
      <c r="AM547" s="82"/>
      <c r="AN547" s="82"/>
    </row>
    <row r="548" spans="2:40" x14ac:dyDescent="0.2">
      <c r="B548" s="82"/>
      <c r="C548" s="82"/>
      <c r="D548" s="82"/>
      <c r="E548" s="82"/>
      <c r="F548" s="82"/>
      <c r="G548" s="82"/>
      <c r="H548" s="118"/>
      <c r="I548" s="82"/>
      <c r="J548" s="82"/>
      <c r="K548" s="82"/>
      <c r="L548" s="118"/>
      <c r="M548" s="82"/>
      <c r="N548" s="82"/>
      <c r="O548" s="82"/>
      <c r="P548" s="82"/>
      <c r="Q548" s="82"/>
      <c r="R548" s="82"/>
      <c r="S548" s="82"/>
      <c r="T548" s="82"/>
      <c r="U548" s="82"/>
      <c r="V548" s="82"/>
      <c r="W548" s="82"/>
      <c r="X548" s="82"/>
      <c r="Y548" s="82"/>
      <c r="Z548" s="82"/>
      <c r="AA548" s="82"/>
      <c r="AB548" s="82"/>
      <c r="AC548" s="82"/>
      <c r="AD548" s="82"/>
      <c r="AE548" s="82"/>
      <c r="AF548" s="82"/>
      <c r="AG548" s="82"/>
      <c r="AH548" s="82"/>
      <c r="AI548" s="82"/>
      <c r="AJ548" s="82"/>
      <c r="AK548" s="82"/>
      <c r="AL548" s="82"/>
      <c r="AM548" s="82"/>
      <c r="AN548" s="82"/>
    </row>
    <row r="549" spans="2:40" x14ac:dyDescent="0.2">
      <c r="B549" s="82"/>
      <c r="C549" s="82"/>
      <c r="D549" s="82"/>
      <c r="E549" s="82"/>
      <c r="F549" s="82"/>
      <c r="G549" s="82"/>
      <c r="H549" s="118"/>
      <c r="I549" s="82"/>
      <c r="J549" s="82"/>
      <c r="K549" s="82"/>
      <c r="L549" s="118"/>
      <c r="M549" s="82"/>
      <c r="N549" s="82"/>
      <c r="O549" s="82"/>
      <c r="P549" s="82"/>
      <c r="Q549" s="82"/>
      <c r="R549" s="82"/>
      <c r="S549" s="82"/>
      <c r="T549" s="82"/>
      <c r="U549" s="82"/>
      <c r="V549" s="82"/>
      <c r="W549" s="82"/>
      <c r="X549" s="82"/>
      <c r="Y549" s="82"/>
      <c r="Z549" s="82"/>
      <c r="AA549" s="82"/>
      <c r="AB549" s="82"/>
      <c r="AC549" s="82"/>
      <c r="AD549" s="82"/>
      <c r="AE549" s="82"/>
      <c r="AF549" s="82"/>
      <c r="AG549" s="82"/>
      <c r="AH549" s="82"/>
      <c r="AI549" s="82"/>
      <c r="AJ549" s="82"/>
      <c r="AK549" s="82"/>
      <c r="AL549" s="82"/>
      <c r="AM549" s="82"/>
      <c r="AN549" s="82"/>
    </row>
    <row r="550" spans="2:40" x14ac:dyDescent="0.2">
      <c r="B550" s="82"/>
      <c r="C550" s="82"/>
      <c r="D550" s="82"/>
      <c r="E550" s="82"/>
      <c r="F550" s="82"/>
      <c r="G550" s="82"/>
      <c r="H550" s="118"/>
      <c r="I550" s="82"/>
      <c r="J550" s="82"/>
      <c r="K550" s="82"/>
      <c r="L550" s="118"/>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c r="AN550" s="82"/>
    </row>
    <row r="551" spans="2:40" x14ac:dyDescent="0.2">
      <c r="B551" s="82"/>
      <c r="C551" s="82"/>
      <c r="D551" s="82"/>
      <c r="E551" s="82"/>
      <c r="F551" s="82"/>
      <c r="G551" s="82"/>
      <c r="H551" s="118"/>
      <c r="I551" s="82"/>
      <c r="J551" s="82"/>
      <c r="K551" s="82"/>
      <c r="L551" s="118"/>
      <c r="M551" s="82"/>
      <c r="N551" s="82"/>
      <c r="O551" s="82"/>
      <c r="P551" s="82"/>
      <c r="Q551" s="82"/>
      <c r="R551" s="82"/>
      <c r="S551" s="82"/>
      <c r="T551" s="82"/>
      <c r="U551" s="82"/>
      <c r="V551" s="82"/>
      <c r="W551" s="82"/>
      <c r="X551" s="82"/>
      <c r="Y551" s="82"/>
      <c r="Z551" s="82"/>
      <c r="AA551" s="82"/>
      <c r="AB551" s="82"/>
      <c r="AC551" s="82"/>
      <c r="AD551" s="82"/>
      <c r="AE551" s="82"/>
      <c r="AF551" s="82"/>
      <c r="AG551" s="82"/>
      <c r="AH551" s="82"/>
      <c r="AI551" s="82"/>
      <c r="AJ551" s="82"/>
      <c r="AK551" s="82"/>
      <c r="AL551" s="82"/>
      <c r="AM551" s="82"/>
      <c r="AN551" s="82"/>
    </row>
    <row r="552" spans="2:40" x14ac:dyDescent="0.2">
      <c r="B552" s="82"/>
      <c r="C552" s="82"/>
      <c r="D552" s="82"/>
      <c r="E552" s="82"/>
      <c r="F552" s="82"/>
      <c r="G552" s="82"/>
      <c r="H552" s="118"/>
      <c r="I552" s="82"/>
      <c r="J552" s="82"/>
      <c r="K552" s="82"/>
      <c r="L552" s="118"/>
      <c r="M552" s="82"/>
      <c r="N552" s="82"/>
      <c r="O552" s="82"/>
      <c r="P552" s="82"/>
      <c r="Q552" s="82"/>
      <c r="R552" s="82"/>
      <c r="S552" s="82"/>
      <c r="T552" s="82"/>
      <c r="U552" s="82"/>
      <c r="V552" s="82"/>
      <c r="W552" s="82"/>
      <c r="X552" s="82"/>
      <c r="Y552" s="82"/>
      <c r="Z552" s="82"/>
      <c r="AA552" s="82"/>
      <c r="AB552" s="82"/>
      <c r="AC552" s="82"/>
      <c r="AD552" s="82"/>
      <c r="AE552" s="82"/>
      <c r="AF552" s="82"/>
      <c r="AG552" s="82"/>
      <c r="AH552" s="82"/>
      <c r="AI552" s="82"/>
      <c r="AJ552" s="82"/>
      <c r="AK552" s="82"/>
      <c r="AL552" s="82"/>
      <c r="AM552" s="82"/>
      <c r="AN552" s="82"/>
    </row>
    <row r="553" spans="2:40" x14ac:dyDescent="0.2">
      <c r="B553" s="82"/>
      <c r="C553" s="82"/>
      <c r="D553" s="82"/>
      <c r="E553" s="82"/>
      <c r="F553" s="82"/>
      <c r="G553" s="82"/>
      <c r="H553" s="118"/>
      <c r="I553" s="82"/>
      <c r="J553" s="82"/>
      <c r="K553" s="82"/>
      <c r="L553" s="118"/>
      <c r="M553" s="82"/>
      <c r="N553" s="82"/>
      <c r="O553" s="82"/>
      <c r="P553" s="82"/>
      <c r="Q553" s="82"/>
      <c r="R553" s="82"/>
      <c r="S553" s="82"/>
      <c r="T553" s="82"/>
      <c r="U553" s="82"/>
      <c r="V553" s="82"/>
      <c r="W553" s="82"/>
      <c r="X553" s="82"/>
      <c r="Y553" s="82"/>
      <c r="Z553" s="82"/>
      <c r="AA553" s="82"/>
      <c r="AB553" s="82"/>
      <c r="AC553" s="82"/>
      <c r="AD553" s="82"/>
      <c r="AE553" s="82"/>
      <c r="AF553" s="82"/>
      <c r="AG553" s="82"/>
      <c r="AH553" s="82"/>
      <c r="AI553" s="82"/>
      <c r="AJ553" s="82"/>
      <c r="AK553" s="82"/>
      <c r="AL553" s="82"/>
      <c r="AM553" s="82"/>
      <c r="AN553" s="82"/>
    </row>
    <row r="554" spans="2:40" x14ac:dyDescent="0.2">
      <c r="B554" s="82"/>
      <c r="C554" s="82"/>
      <c r="D554" s="82"/>
      <c r="E554" s="82"/>
      <c r="F554" s="82"/>
      <c r="G554" s="82"/>
      <c r="H554" s="118"/>
      <c r="I554" s="82"/>
      <c r="J554" s="82"/>
      <c r="K554" s="82"/>
      <c r="L554" s="118"/>
      <c r="M554" s="82"/>
      <c r="N554" s="82"/>
      <c r="O554" s="82"/>
      <c r="P554" s="82"/>
      <c r="Q554" s="82"/>
      <c r="R554" s="82"/>
      <c r="S554" s="82"/>
      <c r="T554" s="82"/>
      <c r="U554" s="82"/>
      <c r="V554" s="82"/>
      <c r="W554" s="82"/>
      <c r="X554" s="82"/>
      <c r="Y554" s="82"/>
      <c r="Z554" s="82"/>
      <c r="AA554" s="82"/>
      <c r="AB554" s="82"/>
      <c r="AC554" s="82"/>
      <c r="AD554" s="82"/>
      <c r="AE554" s="82"/>
      <c r="AF554" s="82"/>
      <c r="AG554" s="82"/>
      <c r="AH554" s="82"/>
      <c r="AI554" s="82"/>
      <c r="AJ554" s="82"/>
      <c r="AK554" s="82"/>
      <c r="AL554" s="82"/>
      <c r="AM554" s="82"/>
      <c r="AN554" s="82"/>
    </row>
    <row r="555" spans="2:40" x14ac:dyDescent="0.2">
      <c r="B555" s="82"/>
      <c r="C555" s="82"/>
      <c r="D555" s="82"/>
      <c r="E555" s="82"/>
      <c r="F555" s="82"/>
      <c r="G555" s="82"/>
      <c r="H555" s="118"/>
      <c r="I555" s="82"/>
      <c r="J555" s="82"/>
      <c r="K555" s="82"/>
      <c r="L555" s="118"/>
      <c r="M555" s="82"/>
      <c r="N555" s="82"/>
      <c r="O555" s="82"/>
      <c r="P555" s="82"/>
      <c r="Q555" s="82"/>
      <c r="R555" s="82"/>
      <c r="S555" s="82"/>
      <c r="T555" s="82"/>
      <c r="U555" s="82"/>
      <c r="V555" s="82"/>
      <c r="W555" s="82"/>
      <c r="X555" s="82"/>
      <c r="Y555" s="82"/>
      <c r="Z555" s="82"/>
      <c r="AA555" s="82"/>
      <c r="AB555" s="82"/>
      <c r="AC555" s="82"/>
      <c r="AD555" s="82"/>
      <c r="AE555" s="82"/>
      <c r="AF555" s="82"/>
      <c r="AG555" s="82"/>
      <c r="AH555" s="82"/>
      <c r="AI555" s="82"/>
      <c r="AJ555" s="82"/>
      <c r="AK555" s="82"/>
      <c r="AL555" s="82"/>
      <c r="AM555" s="82"/>
      <c r="AN555" s="82"/>
    </row>
    <row r="556" spans="2:40" x14ac:dyDescent="0.2">
      <c r="B556" s="82"/>
      <c r="C556" s="82"/>
      <c r="D556" s="82"/>
      <c r="E556" s="82"/>
      <c r="F556" s="82"/>
      <c r="G556" s="82"/>
      <c r="H556" s="118"/>
      <c r="I556" s="82"/>
      <c r="J556" s="82"/>
      <c r="K556" s="82"/>
      <c r="L556" s="118"/>
      <c r="M556" s="82"/>
      <c r="N556" s="82"/>
      <c r="O556" s="82"/>
      <c r="P556" s="82"/>
      <c r="Q556" s="82"/>
      <c r="R556" s="82"/>
      <c r="S556" s="82"/>
      <c r="T556" s="82"/>
      <c r="U556" s="82"/>
      <c r="V556" s="82"/>
      <c r="W556" s="82"/>
      <c r="X556" s="82"/>
      <c r="Y556" s="82"/>
      <c r="Z556" s="82"/>
      <c r="AA556" s="82"/>
      <c r="AB556" s="82"/>
      <c r="AC556" s="82"/>
      <c r="AD556" s="82"/>
      <c r="AE556" s="82"/>
      <c r="AF556" s="82"/>
      <c r="AG556" s="82"/>
      <c r="AH556" s="82"/>
      <c r="AI556" s="82"/>
      <c r="AJ556" s="82"/>
      <c r="AK556" s="82"/>
      <c r="AL556" s="82"/>
      <c r="AM556" s="82"/>
      <c r="AN556" s="82"/>
    </row>
    <row r="557" spans="2:40" x14ac:dyDescent="0.2">
      <c r="B557" s="82"/>
      <c r="C557" s="82"/>
      <c r="D557" s="82"/>
      <c r="E557" s="82"/>
      <c r="F557" s="82"/>
      <c r="G557" s="82"/>
      <c r="H557" s="118"/>
      <c r="I557" s="82"/>
      <c r="J557" s="82"/>
      <c r="K557" s="82"/>
      <c r="L557" s="118"/>
      <c r="M557" s="82"/>
      <c r="N557" s="82"/>
      <c r="O557" s="82"/>
      <c r="P557" s="82"/>
      <c r="Q557" s="82"/>
      <c r="R557" s="82"/>
      <c r="S557" s="82"/>
      <c r="T557" s="82"/>
      <c r="U557" s="82"/>
      <c r="V557" s="82"/>
      <c r="W557" s="82"/>
      <c r="X557" s="82"/>
      <c r="Y557" s="82"/>
      <c r="Z557" s="82"/>
      <c r="AA557" s="82"/>
      <c r="AB557" s="82"/>
      <c r="AC557" s="82"/>
      <c r="AD557" s="82"/>
      <c r="AE557" s="82"/>
      <c r="AF557" s="82"/>
      <c r="AG557" s="82"/>
      <c r="AH557" s="82"/>
      <c r="AI557" s="82"/>
      <c r="AJ557" s="82"/>
      <c r="AK557" s="82"/>
      <c r="AL557" s="82"/>
      <c r="AM557" s="82"/>
      <c r="AN557" s="82"/>
    </row>
    <row r="558" spans="2:40" x14ac:dyDescent="0.2">
      <c r="B558" s="82"/>
      <c r="C558" s="82"/>
      <c r="D558" s="82"/>
      <c r="E558" s="82"/>
      <c r="F558" s="82"/>
      <c r="G558" s="82"/>
      <c r="H558" s="118"/>
      <c r="I558" s="82"/>
      <c r="J558" s="82"/>
      <c r="K558" s="82"/>
      <c r="L558" s="118"/>
      <c r="M558" s="82"/>
      <c r="N558" s="82"/>
      <c r="O558" s="82"/>
      <c r="P558" s="82"/>
      <c r="Q558" s="82"/>
      <c r="R558" s="82"/>
      <c r="S558" s="82"/>
      <c r="T558" s="82"/>
      <c r="U558" s="82"/>
      <c r="V558" s="82"/>
      <c r="W558" s="82"/>
      <c r="X558" s="82"/>
      <c r="Y558" s="82"/>
      <c r="Z558" s="82"/>
      <c r="AA558" s="82"/>
      <c r="AB558" s="82"/>
      <c r="AC558" s="82"/>
      <c r="AD558" s="82"/>
      <c r="AE558" s="82"/>
      <c r="AF558" s="82"/>
      <c r="AG558" s="82"/>
      <c r="AH558" s="82"/>
      <c r="AI558" s="82"/>
      <c r="AJ558" s="82"/>
      <c r="AK558" s="82"/>
      <c r="AL558" s="82"/>
      <c r="AM558" s="82"/>
      <c r="AN558" s="82"/>
    </row>
    <row r="559" spans="2:40" x14ac:dyDescent="0.2">
      <c r="B559" s="82"/>
      <c r="C559" s="82"/>
      <c r="D559" s="82"/>
      <c r="E559" s="82"/>
      <c r="F559" s="82"/>
      <c r="G559" s="82"/>
      <c r="H559" s="118"/>
      <c r="I559" s="82"/>
      <c r="J559" s="82"/>
      <c r="K559" s="82"/>
      <c r="L559" s="118"/>
      <c r="M559" s="82"/>
      <c r="N559" s="82"/>
      <c r="O559" s="82"/>
      <c r="P559" s="82"/>
      <c r="Q559" s="82"/>
      <c r="R559" s="82"/>
      <c r="S559" s="82"/>
      <c r="T559" s="82"/>
      <c r="U559" s="82"/>
      <c r="V559" s="82"/>
      <c r="W559" s="82"/>
      <c r="X559" s="82"/>
      <c r="Y559" s="82"/>
      <c r="Z559" s="82"/>
      <c r="AA559" s="82"/>
      <c r="AB559" s="82"/>
      <c r="AC559" s="82"/>
      <c r="AD559" s="82"/>
      <c r="AE559" s="82"/>
      <c r="AF559" s="82"/>
      <c r="AG559" s="82"/>
      <c r="AH559" s="82"/>
      <c r="AI559" s="82"/>
      <c r="AJ559" s="82"/>
      <c r="AK559" s="82"/>
      <c r="AL559" s="82"/>
      <c r="AM559" s="82"/>
      <c r="AN559" s="82"/>
    </row>
    <row r="560" spans="2:40" x14ac:dyDescent="0.2">
      <c r="B560" s="82"/>
      <c r="C560" s="82"/>
      <c r="D560" s="82"/>
      <c r="E560" s="82"/>
      <c r="F560" s="82"/>
      <c r="G560" s="82"/>
      <c r="H560" s="118"/>
      <c r="I560" s="82"/>
      <c r="J560" s="82"/>
      <c r="K560" s="82"/>
      <c r="L560" s="118"/>
      <c r="M560" s="82"/>
      <c r="N560" s="82"/>
      <c r="O560" s="82"/>
      <c r="P560" s="82"/>
      <c r="Q560" s="82"/>
      <c r="R560" s="82"/>
      <c r="S560" s="82"/>
      <c r="T560" s="82"/>
      <c r="U560" s="82"/>
      <c r="V560" s="82"/>
      <c r="W560" s="82"/>
      <c r="X560" s="82"/>
      <c r="Y560" s="82"/>
      <c r="Z560" s="82"/>
      <c r="AA560" s="82"/>
      <c r="AB560" s="82"/>
      <c r="AC560" s="82"/>
      <c r="AD560" s="82"/>
      <c r="AE560" s="82"/>
      <c r="AF560" s="82"/>
      <c r="AG560" s="82"/>
      <c r="AH560" s="82"/>
      <c r="AI560" s="82"/>
      <c r="AJ560" s="82"/>
      <c r="AK560" s="82"/>
      <c r="AL560" s="82"/>
      <c r="AM560" s="82"/>
      <c r="AN560" s="82"/>
    </row>
    <row r="561" spans="2:40" x14ac:dyDescent="0.2">
      <c r="B561" s="82"/>
      <c r="C561" s="82"/>
      <c r="D561" s="82"/>
      <c r="E561" s="82"/>
      <c r="F561" s="82"/>
      <c r="G561" s="82"/>
      <c r="H561" s="118"/>
      <c r="I561" s="82"/>
      <c r="J561" s="82"/>
      <c r="K561" s="82"/>
      <c r="L561" s="118"/>
      <c r="M561" s="82"/>
      <c r="N561" s="82"/>
      <c r="O561" s="82"/>
      <c r="P561" s="82"/>
      <c r="Q561" s="82"/>
      <c r="R561" s="82"/>
      <c r="S561" s="82"/>
      <c r="T561" s="82"/>
      <c r="U561" s="82"/>
      <c r="V561" s="82"/>
      <c r="W561" s="82"/>
      <c r="X561" s="82"/>
      <c r="Y561" s="82"/>
      <c r="Z561" s="82"/>
      <c r="AA561" s="82"/>
      <c r="AB561" s="82"/>
      <c r="AC561" s="82"/>
      <c r="AD561" s="82"/>
      <c r="AE561" s="82"/>
      <c r="AF561" s="82"/>
      <c r="AG561" s="82"/>
      <c r="AH561" s="82"/>
      <c r="AI561" s="82"/>
      <c r="AJ561" s="82"/>
      <c r="AK561" s="82"/>
      <c r="AL561" s="82"/>
      <c r="AM561" s="82"/>
      <c r="AN561" s="82"/>
    </row>
    <row r="562" spans="2:40" x14ac:dyDescent="0.2">
      <c r="B562" s="82"/>
      <c r="C562" s="82"/>
      <c r="D562" s="82"/>
      <c r="E562" s="82"/>
      <c r="F562" s="82"/>
      <c r="G562" s="82"/>
      <c r="H562" s="118"/>
      <c r="I562" s="82"/>
      <c r="J562" s="82"/>
      <c r="K562" s="82"/>
      <c r="L562" s="118"/>
      <c r="M562" s="82"/>
      <c r="N562" s="82"/>
      <c r="O562" s="82"/>
      <c r="P562" s="82"/>
      <c r="Q562" s="82"/>
      <c r="R562" s="82"/>
      <c r="S562" s="82"/>
      <c r="T562" s="82"/>
      <c r="U562" s="82"/>
      <c r="V562" s="82"/>
      <c r="W562" s="82"/>
      <c r="X562" s="82"/>
      <c r="Y562" s="82"/>
      <c r="Z562" s="82"/>
      <c r="AA562" s="82"/>
      <c r="AB562" s="82"/>
      <c r="AC562" s="82"/>
      <c r="AD562" s="82"/>
      <c r="AE562" s="82"/>
      <c r="AF562" s="82"/>
      <c r="AG562" s="82"/>
      <c r="AH562" s="82"/>
      <c r="AI562" s="82"/>
      <c r="AJ562" s="82"/>
      <c r="AK562" s="82"/>
      <c r="AL562" s="82"/>
      <c r="AM562" s="82"/>
      <c r="AN562" s="82"/>
    </row>
    <row r="563" spans="2:40" x14ac:dyDescent="0.2">
      <c r="B563" s="82"/>
      <c r="C563" s="82"/>
      <c r="D563" s="82"/>
      <c r="E563" s="82"/>
      <c r="F563" s="82"/>
      <c r="G563" s="82"/>
      <c r="H563" s="118"/>
      <c r="I563" s="82"/>
      <c r="J563" s="82"/>
      <c r="K563" s="82"/>
      <c r="L563" s="118"/>
      <c r="M563" s="82"/>
      <c r="N563" s="82"/>
      <c r="O563" s="82"/>
      <c r="P563" s="82"/>
      <c r="Q563" s="82"/>
      <c r="R563" s="82"/>
      <c r="S563" s="82"/>
      <c r="T563" s="82"/>
      <c r="U563" s="82"/>
      <c r="V563" s="82"/>
      <c r="W563" s="82"/>
      <c r="X563" s="82"/>
      <c r="Y563" s="82"/>
      <c r="Z563" s="82"/>
      <c r="AA563" s="82"/>
      <c r="AB563" s="82"/>
      <c r="AC563" s="82"/>
      <c r="AD563" s="82"/>
      <c r="AE563" s="82"/>
      <c r="AF563" s="82"/>
      <c r="AG563" s="82"/>
      <c r="AH563" s="82"/>
      <c r="AI563" s="82"/>
      <c r="AJ563" s="82"/>
      <c r="AK563" s="82"/>
      <c r="AL563" s="82"/>
      <c r="AM563" s="82"/>
      <c r="AN563" s="82"/>
    </row>
    <row r="564" spans="2:40" x14ac:dyDescent="0.2">
      <c r="B564" s="82"/>
      <c r="C564" s="82"/>
      <c r="D564" s="82"/>
      <c r="E564" s="82"/>
      <c r="F564" s="82"/>
      <c r="G564" s="82"/>
      <c r="H564" s="118"/>
      <c r="I564" s="82"/>
      <c r="J564" s="82"/>
      <c r="K564" s="82"/>
      <c r="L564" s="118"/>
      <c r="M564" s="82"/>
      <c r="N564" s="82"/>
      <c r="O564" s="82"/>
      <c r="P564" s="82"/>
      <c r="Q564" s="82"/>
      <c r="R564" s="82"/>
      <c r="S564" s="82"/>
      <c r="T564" s="82"/>
      <c r="U564" s="82"/>
      <c r="V564" s="82"/>
      <c r="W564" s="82"/>
      <c r="X564" s="82"/>
      <c r="Y564" s="82"/>
      <c r="Z564" s="82"/>
      <c r="AA564" s="82"/>
      <c r="AB564" s="82"/>
      <c r="AC564" s="82"/>
      <c r="AD564" s="82"/>
      <c r="AE564" s="82"/>
      <c r="AF564" s="82"/>
      <c r="AG564" s="82"/>
      <c r="AH564" s="82"/>
      <c r="AI564" s="82"/>
      <c r="AJ564" s="82"/>
      <c r="AK564" s="82"/>
      <c r="AL564" s="82"/>
      <c r="AM564" s="82"/>
      <c r="AN564" s="82"/>
    </row>
    <row r="565" spans="2:40" x14ac:dyDescent="0.2">
      <c r="B565" s="82"/>
      <c r="C565" s="82"/>
      <c r="D565" s="82"/>
      <c r="E565" s="82"/>
      <c r="F565" s="82"/>
      <c r="G565" s="82"/>
      <c r="H565" s="118"/>
      <c r="I565" s="82"/>
      <c r="J565" s="82"/>
      <c r="K565" s="82"/>
      <c r="L565" s="118"/>
      <c r="M565" s="82"/>
      <c r="N565" s="82"/>
      <c r="O565" s="82"/>
      <c r="P565" s="82"/>
      <c r="Q565" s="82"/>
      <c r="R565" s="82"/>
      <c r="S565" s="82"/>
      <c r="T565" s="82"/>
      <c r="U565" s="82"/>
      <c r="V565" s="82"/>
      <c r="W565" s="82"/>
      <c r="X565" s="82"/>
      <c r="Y565" s="82"/>
      <c r="Z565" s="82"/>
      <c r="AA565" s="82"/>
      <c r="AB565" s="82"/>
      <c r="AC565" s="82"/>
      <c r="AD565" s="82"/>
      <c r="AE565" s="82"/>
      <c r="AF565" s="82"/>
      <c r="AG565" s="82"/>
      <c r="AH565" s="82"/>
      <c r="AI565" s="82"/>
      <c r="AJ565" s="82"/>
      <c r="AK565" s="82"/>
      <c r="AL565" s="82"/>
      <c r="AM565" s="82"/>
      <c r="AN565" s="82"/>
    </row>
    <row r="566" spans="2:40" x14ac:dyDescent="0.2">
      <c r="B566" s="82"/>
      <c r="C566" s="82"/>
      <c r="D566" s="82"/>
      <c r="E566" s="82"/>
      <c r="F566" s="82"/>
      <c r="G566" s="82"/>
      <c r="H566" s="118"/>
      <c r="I566" s="82"/>
      <c r="J566" s="82"/>
      <c r="K566" s="82"/>
      <c r="L566" s="118"/>
      <c r="M566" s="82"/>
      <c r="N566" s="82"/>
      <c r="O566" s="82"/>
      <c r="P566" s="82"/>
      <c r="Q566" s="82"/>
      <c r="R566" s="82"/>
      <c r="S566" s="82"/>
      <c r="T566" s="82"/>
      <c r="U566" s="82"/>
      <c r="V566" s="82"/>
      <c r="W566" s="82"/>
      <c r="X566" s="82"/>
      <c r="Y566" s="82"/>
      <c r="Z566" s="82"/>
      <c r="AA566" s="82"/>
      <c r="AB566" s="82"/>
      <c r="AC566" s="82"/>
      <c r="AD566" s="82"/>
      <c r="AE566" s="82"/>
      <c r="AF566" s="82"/>
      <c r="AG566" s="82"/>
      <c r="AH566" s="82"/>
      <c r="AI566" s="82"/>
      <c r="AJ566" s="82"/>
      <c r="AK566" s="82"/>
      <c r="AL566" s="82"/>
      <c r="AM566" s="82"/>
      <c r="AN566" s="82"/>
    </row>
    <row r="567" spans="2:40" x14ac:dyDescent="0.2">
      <c r="B567" s="82"/>
      <c r="C567" s="82"/>
      <c r="D567" s="82"/>
      <c r="E567" s="82"/>
      <c r="F567" s="82"/>
      <c r="G567" s="82"/>
      <c r="H567" s="118"/>
      <c r="I567" s="82"/>
      <c r="J567" s="82"/>
      <c r="K567" s="82"/>
      <c r="L567" s="118"/>
      <c r="M567" s="82"/>
      <c r="N567" s="82"/>
      <c r="O567" s="82"/>
      <c r="P567" s="82"/>
      <c r="Q567" s="82"/>
      <c r="R567" s="82"/>
      <c r="S567" s="82"/>
      <c r="T567" s="82"/>
      <c r="U567" s="82"/>
      <c r="V567" s="82"/>
      <c r="W567" s="82"/>
      <c r="X567" s="82"/>
      <c r="Y567" s="82"/>
      <c r="Z567" s="82"/>
      <c r="AA567" s="82"/>
      <c r="AB567" s="82"/>
      <c r="AC567" s="82"/>
      <c r="AD567" s="82"/>
      <c r="AE567" s="82"/>
      <c r="AF567" s="82"/>
      <c r="AG567" s="82"/>
      <c r="AH567" s="82"/>
      <c r="AI567" s="82"/>
      <c r="AJ567" s="82"/>
      <c r="AK567" s="82"/>
      <c r="AL567" s="82"/>
      <c r="AM567" s="82"/>
      <c r="AN567" s="82"/>
    </row>
    <row r="568" spans="2:40" x14ac:dyDescent="0.2">
      <c r="B568" s="82"/>
      <c r="C568" s="82"/>
      <c r="D568" s="82"/>
      <c r="E568" s="82"/>
      <c r="F568" s="82"/>
      <c r="G568" s="82"/>
      <c r="H568" s="118"/>
      <c r="I568" s="82"/>
      <c r="J568" s="82"/>
      <c r="K568" s="82"/>
      <c r="L568" s="118"/>
      <c r="M568" s="82"/>
      <c r="N568" s="82"/>
      <c r="O568" s="82"/>
      <c r="P568" s="82"/>
      <c r="Q568" s="82"/>
      <c r="R568" s="82"/>
      <c r="S568" s="82"/>
      <c r="T568" s="82"/>
      <c r="U568" s="82"/>
      <c r="V568" s="82"/>
      <c r="W568" s="82"/>
      <c r="X568" s="82"/>
      <c r="Y568" s="82"/>
      <c r="Z568" s="82"/>
      <c r="AA568" s="82"/>
      <c r="AB568" s="82"/>
      <c r="AC568" s="82"/>
      <c r="AD568" s="82"/>
      <c r="AE568" s="82"/>
      <c r="AF568" s="82"/>
      <c r="AG568" s="82"/>
      <c r="AH568" s="82"/>
      <c r="AI568" s="82"/>
      <c r="AJ568" s="82"/>
      <c r="AK568" s="82"/>
      <c r="AL568" s="82"/>
      <c r="AM568" s="82"/>
      <c r="AN568" s="82"/>
    </row>
    <row r="569" spans="2:40" x14ac:dyDescent="0.2">
      <c r="B569" s="82"/>
      <c r="C569" s="82"/>
      <c r="D569" s="82"/>
      <c r="E569" s="82"/>
      <c r="F569" s="82"/>
      <c r="G569" s="82"/>
      <c r="H569" s="118"/>
      <c r="I569" s="82"/>
      <c r="J569" s="82"/>
      <c r="K569" s="82"/>
      <c r="L569" s="118"/>
      <c r="M569" s="82"/>
      <c r="N569" s="82"/>
      <c r="O569" s="82"/>
      <c r="P569" s="82"/>
      <c r="Q569" s="82"/>
      <c r="R569" s="82"/>
      <c r="S569" s="82"/>
      <c r="T569" s="82"/>
      <c r="U569" s="82"/>
      <c r="V569" s="82"/>
      <c r="W569" s="82"/>
      <c r="X569" s="82"/>
      <c r="Y569" s="82"/>
      <c r="Z569" s="82"/>
      <c r="AA569" s="82"/>
      <c r="AB569" s="82"/>
      <c r="AC569" s="82"/>
      <c r="AD569" s="82"/>
      <c r="AE569" s="82"/>
      <c r="AF569" s="82"/>
      <c r="AG569" s="82"/>
      <c r="AH569" s="82"/>
      <c r="AI569" s="82"/>
      <c r="AJ569" s="82"/>
      <c r="AK569" s="82"/>
      <c r="AL569" s="82"/>
      <c r="AM569" s="82"/>
      <c r="AN569" s="82"/>
    </row>
    <row r="570" spans="2:40" x14ac:dyDescent="0.2">
      <c r="B570" s="82"/>
      <c r="C570" s="82"/>
      <c r="D570" s="82"/>
      <c r="E570" s="82"/>
      <c r="F570" s="82"/>
      <c r="G570" s="82"/>
      <c r="H570" s="118"/>
      <c r="I570" s="82"/>
      <c r="J570" s="82"/>
      <c r="K570" s="82"/>
      <c r="L570" s="118"/>
      <c r="M570" s="82"/>
      <c r="N570" s="82"/>
      <c r="O570" s="82"/>
      <c r="P570" s="82"/>
      <c r="Q570" s="82"/>
      <c r="R570" s="82"/>
      <c r="S570" s="82"/>
      <c r="T570" s="82"/>
      <c r="U570" s="82"/>
      <c r="V570" s="82"/>
      <c r="W570" s="82"/>
      <c r="X570" s="82"/>
      <c r="Y570" s="82"/>
      <c r="Z570" s="82"/>
      <c r="AA570" s="82"/>
      <c r="AB570" s="82"/>
      <c r="AC570" s="82"/>
      <c r="AD570" s="82"/>
      <c r="AE570" s="82"/>
      <c r="AF570" s="82"/>
      <c r="AG570" s="82"/>
      <c r="AH570" s="82"/>
      <c r="AI570" s="82"/>
      <c r="AJ570" s="82"/>
      <c r="AK570" s="82"/>
      <c r="AL570" s="82"/>
      <c r="AM570" s="82"/>
      <c r="AN570" s="82"/>
    </row>
    <row r="571" spans="2:40" x14ac:dyDescent="0.2">
      <c r="B571" s="82"/>
      <c r="C571" s="82"/>
      <c r="D571" s="82"/>
      <c r="E571" s="82"/>
      <c r="F571" s="82"/>
      <c r="G571" s="82"/>
      <c r="H571" s="118"/>
      <c r="I571" s="82"/>
      <c r="J571" s="82"/>
      <c r="K571" s="82"/>
      <c r="L571" s="118"/>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row>
    <row r="572" spans="2:40" x14ac:dyDescent="0.2">
      <c r="B572" s="82"/>
      <c r="C572" s="82"/>
      <c r="D572" s="82"/>
      <c r="E572" s="82"/>
      <c r="F572" s="82"/>
      <c r="G572" s="82"/>
      <c r="H572" s="118"/>
      <c r="I572" s="82"/>
      <c r="J572" s="82"/>
      <c r="K572" s="82"/>
      <c r="L572" s="118"/>
      <c r="M572" s="82"/>
      <c r="N572" s="82"/>
      <c r="O572" s="82"/>
      <c r="P572" s="82"/>
      <c r="Q572" s="82"/>
      <c r="R572" s="82"/>
      <c r="S572" s="82"/>
      <c r="T572" s="82"/>
      <c r="U572" s="82"/>
      <c r="V572" s="82"/>
      <c r="W572" s="82"/>
      <c r="X572" s="82"/>
      <c r="Y572" s="82"/>
      <c r="Z572" s="82"/>
      <c r="AA572" s="82"/>
      <c r="AB572" s="82"/>
      <c r="AC572" s="82"/>
      <c r="AD572" s="82"/>
      <c r="AE572" s="82"/>
      <c r="AF572" s="82"/>
      <c r="AG572" s="82"/>
      <c r="AH572" s="82"/>
      <c r="AI572" s="82"/>
      <c r="AJ572" s="82"/>
      <c r="AK572" s="82"/>
      <c r="AL572" s="82"/>
      <c r="AM572" s="82"/>
      <c r="AN572" s="82"/>
    </row>
    <row r="573" spans="2:40" x14ac:dyDescent="0.2">
      <c r="B573" s="82"/>
      <c r="C573" s="82"/>
      <c r="D573" s="82"/>
      <c r="E573" s="82"/>
      <c r="F573" s="82"/>
      <c r="G573" s="82"/>
      <c r="H573" s="118"/>
      <c r="I573" s="82"/>
      <c r="J573" s="82"/>
      <c r="K573" s="82"/>
      <c r="L573" s="118"/>
      <c r="M573" s="82"/>
      <c r="N573" s="82"/>
      <c r="O573" s="82"/>
      <c r="P573" s="82"/>
      <c r="Q573" s="82"/>
      <c r="R573" s="82"/>
      <c r="S573" s="82"/>
      <c r="T573" s="82"/>
      <c r="U573" s="82"/>
      <c r="V573" s="82"/>
      <c r="W573" s="82"/>
      <c r="X573" s="82"/>
      <c r="Y573" s="82"/>
      <c r="Z573" s="82"/>
      <c r="AA573" s="82"/>
      <c r="AB573" s="82"/>
      <c r="AC573" s="82"/>
      <c r="AD573" s="82"/>
      <c r="AE573" s="82"/>
      <c r="AF573" s="82"/>
      <c r="AG573" s="82"/>
      <c r="AH573" s="82"/>
      <c r="AI573" s="82"/>
      <c r="AJ573" s="82"/>
      <c r="AK573" s="82"/>
      <c r="AL573" s="82"/>
      <c r="AM573" s="82"/>
      <c r="AN573" s="82"/>
    </row>
    <row r="574" spans="2:40" x14ac:dyDescent="0.2">
      <c r="B574" s="82"/>
      <c r="C574" s="82"/>
      <c r="D574" s="82"/>
      <c r="E574" s="82"/>
      <c r="F574" s="82"/>
      <c r="G574" s="82"/>
      <c r="H574" s="118"/>
      <c r="I574" s="82"/>
      <c r="J574" s="82"/>
      <c r="K574" s="82"/>
      <c r="L574" s="118"/>
      <c r="M574" s="82"/>
      <c r="N574" s="82"/>
      <c r="O574" s="82"/>
      <c r="P574" s="82"/>
      <c r="Q574" s="82"/>
      <c r="R574" s="82"/>
      <c r="S574" s="82"/>
      <c r="T574" s="82"/>
      <c r="U574" s="82"/>
      <c r="V574" s="82"/>
      <c r="W574" s="82"/>
      <c r="X574" s="82"/>
      <c r="Y574" s="82"/>
      <c r="Z574" s="82"/>
      <c r="AA574" s="82"/>
      <c r="AB574" s="82"/>
      <c r="AC574" s="82"/>
      <c r="AD574" s="82"/>
      <c r="AE574" s="82"/>
      <c r="AF574" s="82"/>
      <c r="AG574" s="82"/>
      <c r="AH574" s="82"/>
      <c r="AI574" s="82"/>
      <c r="AJ574" s="82"/>
      <c r="AK574" s="82"/>
      <c r="AL574" s="82"/>
      <c r="AM574" s="82"/>
      <c r="AN574" s="82"/>
    </row>
    <row r="575" spans="2:40" x14ac:dyDescent="0.2">
      <c r="B575" s="82"/>
      <c r="C575" s="82"/>
      <c r="D575" s="82"/>
      <c r="E575" s="82"/>
      <c r="F575" s="82"/>
      <c r="G575" s="82"/>
      <c r="H575" s="118"/>
      <c r="I575" s="82"/>
      <c r="J575" s="82"/>
      <c r="K575" s="82"/>
      <c r="L575" s="118"/>
      <c r="M575" s="82"/>
      <c r="N575" s="82"/>
      <c r="O575" s="82"/>
      <c r="P575" s="82"/>
      <c r="Q575" s="82"/>
      <c r="R575" s="82"/>
      <c r="S575" s="82"/>
      <c r="T575" s="82"/>
      <c r="U575" s="82"/>
      <c r="V575" s="82"/>
      <c r="W575" s="82"/>
      <c r="X575" s="82"/>
      <c r="Y575" s="82"/>
      <c r="Z575" s="82"/>
      <c r="AA575" s="82"/>
      <c r="AB575" s="82"/>
      <c r="AC575" s="82"/>
      <c r="AD575" s="82"/>
      <c r="AE575" s="82"/>
      <c r="AF575" s="82"/>
      <c r="AG575" s="82"/>
      <c r="AH575" s="82"/>
      <c r="AI575" s="82"/>
      <c r="AJ575" s="82"/>
      <c r="AK575" s="82"/>
      <c r="AL575" s="82"/>
      <c r="AM575" s="82"/>
      <c r="AN575" s="82"/>
    </row>
    <row r="576" spans="2:40" x14ac:dyDescent="0.2">
      <c r="B576" s="82"/>
      <c r="C576" s="82"/>
      <c r="D576" s="82"/>
      <c r="E576" s="82"/>
      <c r="F576" s="82"/>
      <c r="G576" s="82"/>
      <c r="H576" s="118"/>
      <c r="I576" s="82"/>
      <c r="J576" s="82"/>
      <c r="K576" s="82"/>
      <c r="L576" s="118"/>
      <c r="M576" s="82"/>
      <c r="N576" s="82"/>
      <c r="O576" s="82"/>
      <c r="P576" s="82"/>
      <c r="Q576" s="82"/>
      <c r="R576" s="82"/>
      <c r="S576" s="82"/>
      <c r="T576" s="82"/>
      <c r="U576" s="82"/>
      <c r="V576" s="82"/>
      <c r="W576" s="82"/>
      <c r="X576" s="82"/>
      <c r="Y576" s="82"/>
      <c r="Z576" s="82"/>
      <c r="AA576" s="82"/>
      <c r="AB576" s="82"/>
      <c r="AC576" s="82"/>
      <c r="AD576" s="82"/>
      <c r="AE576" s="82"/>
      <c r="AF576" s="82"/>
      <c r="AG576" s="82"/>
      <c r="AH576" s="82"/>
      <c r="AI576" s="82"/>
      <c r="AJ576" s="82"/>
      <c r="AK576" s="82"/>
      <c r="AL576" s="82"/>
      <c r="AM576" s="82"/>
      <c r="AN576" s="82"/>
    </row>
    <row r="577" spans="2:40" x14ac:dyDescent="0.2">
      <c r="B577" s="82"/>
      <c r="C577" s="82"/>
      <c r="D577" s="82"/>
      <c r="E577" s="82"/>
      <c r="F577" s="82"/>
      <c r="G577" s="82"/>
      <c r="H577" s="118"/>
      <c r="I577" s="82"/>
      <c r="J577" s="82"/>
      <c r="K577" s="82"/>
      <c r="L577" s="118"/>
      <c r="M577" s="82"/>
      <c r="N577" s="82"/>
      <c r="O577" s="82"/>
      <c r="P577" s="82"/>
      <c r="Q577" s="82"/>
      <c r="R577" s="82"/>
      <c r="S577" s="82"/>
      <c r="T577" s="82"/>
      <c r="U577" s="82"/>
      <c r="V577" s="82"/>
      <c r="W577" s="82"/>
      <c r="X577" s="82"/>
      <c r="Y577" s="82"/>
      <c r="Z577" s="82"/>
      <c r="AA577" s="82"/>
      <c r="AB577" s="82"/>
      <c r="AC577" s="82"/>
      <c r="AD577" s="82"/>
      <c r="AE577" s="82"/>
      <c r="AF577" s="82"/>
      <c r="AG577" s="82"/>
      <c r="AH577" s="82"/>
      <c r="AI577" s="82"/>
      <c r="AJ577" s="82"/>
      <c r="AK577" s="82"/>
      <c r="AL577" s="82"/>
      <c r="AM577" s="82"/>
      <c r="AN577" s="82"/>
    </row>
    <row r="578" spans="2:40" x14ac:dyDescent="0.2">
      <c r="B578" s="82"/>
      <c r="C578" s="82"/>
      <c r="D578" s="82"/>
      <c r="E578" s="82"/>
      <c r="F578" s="82"/>
      <c r="G578" s="82"/>
      <c r="H578" s="118"/>
      <c r="I578" s="82"/>
      <c r="J578" s="82"/>
      <c r="K578" s="82"/>
      <c r="L578" s="118"/>
      <c r="M578" s="82"/>
      <c r="N578" s="82"/>
      <c r="O578" s="82"/>
      <c r="P578" s="82"/>
      <c r="Q578" s="82"/>
      <c r="R578" s="82"/>
      <c r="S578" s="82"/>
      <c r="T578" s="82"/>
      <c r="U578" s="82"/>
      <c r="V578" s="82"/>
      <c r="W578" s="82"/>
      <c r="X578" s="82"/>
      <c r="Y578" s="82"/>
      <c r="Z578" s="82"/>
      <c r="AA578" s="82"/>
      <c r="AB578" s="82"/>
      <c r="AC578" s="82"/>
      <c r="AD578" s="82"/>
      <c r="AE578" s="82"/>
      <c r="AF578" s="82"/>
      <c r="AG578" s="82"/>
      <c r="AH578" s="82"/>
      <c r="AI578" s="82"/>
      <c r="AJ578" s="82"/>
      <c r="AK578" s="82"/>
      <c r="AL578" s="82"/>
      <c r="AM578" s="82"/>
      <c r="AN578" s="82"/>
    </row>
    <row r="579" spans="2:40" x14ac:dyDescent="0.2">
      <c r="B579" s="82"/>
      <c r="C579" s="82"/>
      <c r="D579" s="82"/>
      <c r="E579" s="82"/>
      <c r="F579" s="82"/>
      <c r="G579" s="82"/>
      <c r="H579" s="118"/>
      <c r="I579" s="82"/>
      <c r="J579" s="82"/>
      <c r="K579" s="82"/>
      <c r="L579" s="118"/>
      <c r="M579" s="82"/>
      <c r="N579" s="82"/>
      <c r="O579" s="82"/>
      <c r="P579" s="82"/>
      <c r="Q579" s="82"/>
      <c r="R579" s="82"/>
      <c r="S579" s="82"/>
      <c r="T579" s="82"/>
      <c r="U579" s="82"/>
      <c r="V579" s="82"/>
      <c r="W579" s="82"/>
      <c r="X579" s="82"/>
      <c r="Y579" s="82"/>
      <c r="Z579" s="82"/>
      <c r="AA579" s="82"/>
      <c r="AB579" s="82"/>
      <c r="AC579" s="82"/>
      <c r="AD579" s="82"/>
      <c r="AE579" s="82"/>
      <c r="AF579" s="82"/>
      <c r="AG579" s="82"/>
      <c r="AH579" s="82"/>
      <c r="AI579" s="82"/>
      <c r="AJ579" s="82"/>
      <c r="AK579" s="82"/>
      <c r="AL579" s="82"/>
      <c r="AM579" s="82"/>
      <c r="AN579" s="82"/>
    </row>
    <row r="580" spans="2:40" x14ac:dyDescent="0.2">
      <c r="B580" s="82"/>
      <c r="C580" s="82"/>
      <c r="D580" s="82"/>
      <c r="E580" s="82"/>
      <c r="F580" s="82"/>
      <c r="G580" s="82"/>
      <c r="H580" s="118"/>
      <c r="I580" s="82"/>
      <c r="J580" s="82"/>
      <c r="K580" s="82"/>
      <c r="L580" s="118"/>
      <c r="M580" s="82"/>
      <c r="N580" s="82"/>
      <c r="O580" s="82"/>
      <c r="P580" s="82"/>
      <c r="Q580" s="82"/>
      <c r="R580" s="82"/>
      <c r="S580" s="82"/>
      <c r="T580" s="82"/>
      <c r="U580" s="82"/>
      <c r="V580" s="82"/>
      <c r="W580" s="82"/>
      <c r="X580" s="82"/>
      <c r="Y580" s="82"/>
      <c r="Z580" s="82"/>
      <c r="AA580" s="82"/>
      <c r="AB580" s="82"/>
      <c r="AC580" s="82"/>
      <c r="AD580" s="82"/>
      <c r="AE580" s="82"/>
      <c r="AF580" s="82"/>
      <c r="AG580" s="82"/>
      <c r="AH580" s="82"/>
      <c r="AI580" s="82"/>
      <c r="AJ580" s="82"/>
      <c r="AK580" s="82"/>
      <c r="AL580" s="82"/>
      <c r="AM580" s="82"/>
      <c r="AN580" s="82"/>
    </row>
    <row r="581" spans="2:40" x14ac:dyDescent="0.2">
      <c r="B581" s="82"/>
      <c r="C581" s="82"/>
      <c r="D581" s="82"/>
      <c r="E581" s="82"/>
      <c r="F581" s="82"/>
      <c r="G581" s="82"/>
      <c r="H581" s="118"/>
      <c r="I581" s="82"/>
      <c r="J581" s="82"/>
      <c r="K581" s="82"/>
      <c r="L581" s="118"/>
      <c r="M581" s="82"/>
      <c r="N581" s="82"/>
      <c r="O581" s="82"/>
      <c r="P581" s="82"/>
      <c r="Q581" s="82"/>
      <c r="R581" s="82"/>
      <c r="S581" s="82"/>
      <c r="T581" s="82"/>
      <c r="U581" s="82"/>
      <c r="V581" s="82"/>
      <c r="W581" s="82"/>
      <c r="X581" s="82"/>
      <c r="Y581" s="82"/>
      <c r="Z581" s="82"/>
      <c r="AA581" s="82"/>
      <c r="AB581" s="82"/>
      <c r="AC581" s="82"/>
      <c r="AD581" s="82"/>
      <c r="AE581" s="82"/>
      <c r="AF581" s="82"/>
      <c r="AG581" s="82"/>
      <c r="AH581" s="82"/>
      <c r="AI581" s="82"/>
      <c r="AJ581" s="82"/>
      <c r="AK581" s="82"/>
      <c r="AL581" s="82"/>
      <c r="AM581" s="82"/>
      <c r="AN581" s="82"/>
    </row>
    <row r="582" spans="2:40" x14ac:dyDescent="0.2">
      <c r="B582" s="82"/>
      <c r="C582" s="82"/>
      <c r="D582" s="82"/>
      <c r="E582" s="82"/>
      <c r="F582" s="82"/>
      <c r="G582" s="82"/>
      <c r="H582" s="118"/>
      <c r="I582" s="82"/>
      <c r="J582" s="82"/>
      <c r="K582" s="82"/>
      <c r="L582" s="118"/>
      <c r="M582" s="82"/>
      <c r="N582" s="82"/>
      <c r="O582" s="82"/>
      <c r="P582" s="82"/>
      <c r="Q582" s="82"/>
      <c r="R582" s="82"/>
      <c r="S582" s="82"/>
      <c r="T582" s="82"/>
      <c r="U582" s="82"/>
      <c r="V582" s="82"/>
      <c r="W582" s="82"/>
      <c r="X582" s="82"/>
      <c r="Y582" s="82"/>
      <c r="Z582" s="82"/>
      <c r="AA582" s="82"/>
      <c r="AB582" s="82"/>
      <c r="AC582" s="82"/>
      <c r="AD582" s="82"/>
      <c r="AE582" s="82"/>
      <c r="AF582" s="82"/>
      <c r="AG582" s="82"/>
      <c r="AH582" s="82"/>
      <c r="AI582" s="82"/>
      <c r="AJ582" s="82"/>
      <c r="AK582" s="82"/>
      <c r="AL582" s="82"/>
      <c r="AM582" s="82"/>
      <c r="AN582" s="82"/>
    </row>
    <row r="583" spans="2:40" x14ac:dyDescent="0.2">
      <c r="B583" s="82"/>
      <c r="C583" s="82"/>
      <c r="D583" s="82"/>
      <c r="E583" s="82"/>
      <c r="F583" s="82"/>
      <c r="G583" s="82"/>
      <c r="H583" s="118"/>
      <c r="I583" s="82"/>
      <c r="J583" s="82"/>
      <c r="K583" s="82"/>
      <c r="L583" s="118"/>
      <c r="M583" s="82"/>
      <c r="N583" s="82"/>
      <c r="O583" s="82"/>
      <c r="P583" s="82"/>
      <c r="Q583" s="82"/>
      <c r="R583" s="82"/>
      <c r="S583" s="82"/>
      <c r="T583" s="82"/>
      <c r="U583" s="82"/>
      <c r="V583" s="82"/>
      <c r="W583" s="82"/>
      <c r="X583" s="82"/>
      <c r="Y583" s="82"/>
      <c r="Z583" s="82"/>
      <c r="AA583" s="82"/>
      <c r="AB583" s="82"/>
      <c r="AC583" s="82"/>
      <c r="AD583" s="82"/>
      <c r="AE583" s="82"/>
      <c r="AF583" s="82"/>
      <c r="AG583" s="82"/>
      <c r="AH583" s="82"/>
      <c r="AI583" s="82"/>
      <c r="AJ583" s="82"/>
      <c r="AK583" s="82"/>
      <c r="AL583" s="82"/>
      <c r="AM583" s="82"/>
      <c r="AN583" s="82"/>
    </row>
    <row r="584" spans="2:40" x14ac:dyDescent="0.2">
      <c r="B584" s="82"/>
      <c r="C584" s="82"/>
      <c r="D584" s="82"/>
      <c r="E584" s="82"/>
      <c r="F584" s="82"/>
      <c r="G584" s="82"/>
      <c r="H584" s="118"/>
      <c r="I584" s="82"/>
      <c r="J584" s="82"/>
      <c r="K584" s="82"/>
      <c r="L584" s="118"/>
      <c r="M584" s="82"/>
      <c r="N584" s="82"/>
      <c r="O584" s="82"/>
      <c r="P584" s="82"/>
      <c r="Q584" s="82"/>
      <c r="R584" s="82"/>
      <c r="S584" s="82"/>
      <c r="T584" s="82"/>
      <c r="U584" s="82"/>
      <c r="V584" s="82"/>
      <c r="W584" s="82"/>
      <c r="X584" s="82"/>
      <c r="Y584" s="82"/>
      <c r="Z584" s="82"/>
      <c r="AA584" s="82"/>
      <c r="AB584" s="82"/>
      <c r="AC584" s="82"/>
      <c r="AD584" s="82"/>
      <c r="AE584" s="82"/>
      <c r="AF584" s="82"/>
      <c r="AG584" s="82"/>
      <c r="AH584" s="82"/>
      <c r="AI584" s="82"/>
      <c r="AJ584" s="82"/>
      <c r="AK584" s="82"/>
      <c r="AL584" s="82"/>
      <c r="AM584" s="82"/>
      <c r="AN584" s="82"/>
    </row>
    <row r="585" spans="2:40" x14ac:dyDescent="0.2">
      <c r="B585" s="82"/>
      <c r="C585" s="82"/>
      <c r="D585" s="82"/>
      <c r="E585" s="82"/>
      <c r="F585" s="82"/>
      <c r="G585" s="82"/>
      <c r="H585" s="118"/>
      <c r="I585" s="82"/>
      <c r="J585" s="82"/>
      <c r="K585" s="82"/>
      <c r="L585" s="118"/>
      <c r="M585" s="82"/>
      <c r="N585" s="82"/>
      <c r="O585" s="82"/>
      <c r="P585" s="82"/>
      <c r="Q585" s="82"/>
      <c r="R585" s="82"/>
      <c r="S585" s="82"/>
      <c r="T585" s="82"/>
      <c r="U585" s="82"/>
      <c r="V585" s="82"/>
      <c r="W585" s="82"/>
      <c r="X585" s="82"/>
      <c r="Y585" s="82"/>
      <c r="Z585" s="82"/>
      <c r="AA585" s="82"/>
      <c r="AB585" s="82"/>
      <c r="AC585" s="82"/>
      <c r="AD585" s="82"/>
      <c r="AE585" s="82"/>
      <c r="AF585" s="82"/>
      <c r="AG585" s="82"/>
      <c r="AH585" s="82"/>
      <c r="AI585" s="82"/>
      <c r="AJ585" s="82"/>
      <c r="AK585" s="82"/>
      <c r="AL585" s="82"/>
      <c r="AM585" s="82"/>
      <c r="AN585" s="82"/>
    </row>
    <row r="586" spans="2:40" x14ac:dyDescent="0.2">
      <c r="B586" s="82"/>
      <c r="C586" s="82"/>
      <c r="D586" s="82"/>
      <c r="E586" s="82"/>
      <c r="F586" s="82"/>
      <c r="G586" s="82"/>
      <c r="H586" s="118"/>
      <c r="I586" s="82"/>
      <c r="J586" s="82"/>
      <c r="K586" s="82"/>
      <c r="L586" s="118"/>
      <c r="M586" s="82"/>
      <c r="N586" s="82"/>
      <c r="O586" s="82"/>
      <c r="P586" s="82"/>
      <c r="Q586" s="82"/>
      <c r="R586" s="82"/>
      <c r="S586" s="82"/>
      <c r="T586" s="82"/>
      <c r="U586" s="82"/>
      <c r="V586" s="82"/>
      <c r="W586" s="82"/>
      <c r="X586" s="82"/>
      <c r="Y586" s="82"/>
      <c r="Z586" s="82"/>
      <c r="AA586" s="82"/>
      <c r="AB586" s="82"/>
      <c r="AC586" s="82"/>
      <c r="AD586" s="82"/>
      <c r="AE586" s="82"/>
      <c r="AF586" s="82"/>
      <c r="AG586" s="82"/>
      <c r="AH586" s="82"/>
      <c r="AI586" s="82"/>
      <c r="AJ586" s="82"/>
      <c r="AK586" s="82"/>
      <c r="AL586" s="82"/>
      <c r="AM586" s="82"/>
      <c r="AN586" s="82"/>
    </row>
    <row r="587" spans="2:40" x14ac:dyDescent="0.2">
      <c r="B587" s="82"/>
      <c r="C587" s="82"/>
      <c r="D587" s="82"/>
      <c r="E587" s="82"/>
      <c r="F587" s="82"/>
      <c r="G587" s="82"/>
      <c r="H587" s="118"/>
      <c r="I587" s="82"/>
      <c r="J587" s="82"/>
      <c r="K587" s="82"/>
      <c r="L587" s="118"/>
      <c r="M587" s="82"/>
      <c r="N587" s="82"/>
      <c r="O587" s="82"/>
      <c r="P587" s="82"/>
      <c r="Q587" s="82"/>
      <c r="R587" s="82"/>
      <c r="S587" s="82"/>
      <c r="T587" s="82"/>
      <c r="U587" s="82"/>
      <c r="V587" s="82"/>
      <c r="W587" s="82"/>
      <c r="X587" s="82"/>
      <c r="Y587" s="82"/>
      <c r="Z587" s="82"/>
      <c r="AA587" s="82"/>
      <c r="AB587" s="82"/>
      <c r="AC587" s="82"/>
      <c r="AD587" s="82"/>
      <c r="AE587" s="82"/>
      <c r="AF587" s="82"/>
      <c r="AG587" s="82"/>
      <c r="AH587" s="82"/>
      <c r="AI587" s="82"/>
      <c r="AJ587" s="82"/>
      <c r="AK587" s="82"/>
      <c r="AL587" s="82"/>
      <c r="AM587" s="82"/>
      <c r="AN587" s="82"/>
    </row>
    <row r="588" spans="2:40" x14ac:dyDescent="0.2">
      <c r="B588" s="82"/>
      <c r="C588" s="82"/>
      <c r="D588" s="82"/>
      <c r="E588" s="82"/>
      <c r="F588" s="82"/>
      <c r="G588" s="82"/>
      <c r="H588" s="118"/>
      <c r="I588" s="82"/>
      <c r="J588" s="82"/>
      <c r="K588" s="82"/>
      <c r="L588" s="118"/>
      <c r="M588" s="82"/>
      <c r="N588" s="82"/>
      <c r="O588" s="82"/>
      <c r="P588" s="82"/>
      <c r="Q588" s="82"/>
      <c r="R588" s="82"/>
      <c r="S588" s="82"/>
      <c r="T588" s="82"/>
      <c r="U588" s="82"/>
      <c r="V588" s="82"/>
      <c r="W588" s="82"/>
      <c r="X588" s="82"/>
      <c r="Y588" s="82"/>
      <c r="Z588" s="82"/>
      <c r="AA588" s="82"/>
      <c r="AB588" s="82"/>
      <c r="AC588" s="82"/>
      <c r="AD588" s="82"/>
      <c r="AE588" s="82"/>
      <c r="AF588" s="82"/>
      <c r="AG588" s="82"/>
      <c r="AH588" s="82"/>
      <c r="AI588" s="82"/>
      <c r="AJ588" s="82"/>
      <c r="AK588" s="82"/>
      <c r="AL588" s="82"/>
      <c r="AM588" s="82"/>
      <c r="AN588" s="82"/>
    </row>
    <row r="589" spans="2:40" x14ac:dyDescent="0.2">
      <c r="B589" s="82"/>
      <c r="C589" s="82"/>
      <c r="D589" s="82"/>
      <c r="E589" s="82"/>
      <c r="F589" s="82"/>
      <c r="G589" s="82"/>
      <c r="H589" s="118"/>
      <c r="I589" s="82"/>
      <c r="J589" s="82"/>
      <c r="K589" s="82"/>
      <c r="L589" s="118"/>
      <c r="M589" s="82"/>
      <c r="N589" s="82"/>
      <c r="O589" s="82"/>
      <c r="P589" s="82"/>
      <c r="Q589" s="82"/>
      <c r="R589" s="82"/>
      <c r="S589" s="82"/>
      <c r="T589" s="82"/>
      <c r="U589" s="82"/>
      <c r="V589" s="82"/>
      <c r="W589" s="82"/>
      <c r="X589" s="82"/>
      <c r="Y589" s="82"/>
      <c r="Z589" s="82"/>
      <c r="AA589" s="82"/>
      <c r="AB589" s="82"/>
      <c r="AC589" s="82"/>
      <c r="AD589" s="82"/>
      <c r="AE589" s="82"/>
      <c r="AF589" s="82"/>
      <c r="AG589" s="82"/>
      <c r="AH589" s="82"/>
      <c r="AI589" s="82"/>
      <c r="AJ589" s="82"/>
      <c r="AK589" s="82"/>
      <c r="AL589" s="82"/>
      <c r="AM589" s="82"/>
      <c r="AN589" s="82"/>
    </row>
    <row r="590" spans="2:40" x14ac:dyDescent="0.2">
      <c r="B590" s="82"/>
      <c r="C590" s="82"/>
      <c r="D590" s="82"/>
      <c r="E590" s="82"/>
      <c r="F590" s="82"/>
      <c r="G590" s="82"/>
      <c r="H590" s="118"/>
      <c r="I590" s="82"/>
      <c r="J590" s="82"/>
      <c r="K590" s="82"/>
      <c r="L590" s="118"/>
      <c r="M590" s="82"/>
      <c r="N590" s="82"/>
      <c r="O590" s="82"/>
      <c r="P590" s="82"/>
      <c r="Q590" s="82"/>
      <c r="R590" s="82"/>
      <c r="S590" s="82"/>
      <c r="T590" s="82"/>
      <c r="U590" s="82"/>
      <c r="V590" s="82"/>
      <c r="W590" s="82"/>
      <c r="X590" s="82"/>
      <c r="Y590" s="82"/>
      <c r="Z590" s="82"/>
      <c r="AA590" s="82"/>
      <c r="AB590" s="82"/>
      <c r="AC590" s="82"/>
      <c r="AD590" s="82"/>
      <c r="AE590" s="82"/>
      <c r="AF590" s="82"/>
      <c r="AG590" s="82"/>
      <c r="AH590" s="82"/>
      <c r="AI590" s="82"/>
      <c r="AJ590" s="82"/>
      <c r="AK590" s="82"/>
      <c r="AL590" s="82"/>
      <c r="AM590" s="82"/>
      <c r="AN590" s="82"/>
    </row>
    <row r="591" spans="2:40" x14ac:dyDescent="0.2">
      <c r="B591" s="82"/>
      <c r="C591" s="82"/>
      <c r="D591" s="82"/>
      <c r="E591" s="82"/>
      <c r="F591" s="82"/>
      <c r="G591" s="82"/>
      <c r="H591" s="118"/>
      <c r="I591" s="82"/>
      <c r="J591" s="82"/>
      <c r="K591" s="82"/>
      <c r="L591" s="118"/>
      <c r="M591" s="82"/>
      <c r="N591" s="82"/>
      <c r="O591" s="82"/>
      <c r="P591" s="82"/>
      <c r="Q591" s="82"/>
      <c r="R591" s="82"/>
      <c r="S591" s="82"/>
      <c r="T591" s="82"/>
      <c r="U591" s="82"/>
      <c r="V591" s="82"/>
      <c r="W591" s="82"/>
      <c r="X591" s="82"/>
      <c r="Y591" s="82"/>
      <c r="Z591" s="82"/>
      <c r="AA591" s="82"/>
      <c r="AB591" s="82"/>
      <c r="AC591" s="82"/>
      <c r="AD591" s="82"/>
      <c r="AE591" s="82"/>
      <c r="AF591" s="82"/>
      <c r="AG591" s="82"/>
      <c r="AH591" s="82"/>
      <c r="AI591" s="82"/>
      <c r="AJ591" s="82"/>
      <c r="AK591" s="82"/>
      <c r="AL591" s="82"/>
      <c r="AM591" s="82"/>
      <c r="AN591" s="82"/>
    </row>
    <row r="592" spans="2:40" x14ac:dyDescent="0.2">
      <c r="B592" s="82"/>
      <c r="C592" s="82"/>
      <c r="D592" s="82"/>
      <c r="E592" s="82"/>
      <c r="F592" s="82"/>
      <c r="G592" s="82"/>
      <c r="H592" s="118"/>
      <c r="I592" s="82"/>
      <c r="J592" s="82"/>
      <c r="K592" s="82"/>
      <c r="L592" s="118"/>
      <c r="M592" s="82"/>
      <c r="N592" s="82"/>
      <c r="O592" s="82"/>
      <c r="P592" s="82"/>
      <c r="Q592" s="82"/>
      <c r="R592" s="82"/>
      <c r="S592" s="82"/>
      <c r="T592" s="82"/>
      <c r="U592" s="82"/>
      <c r="V592" s="82"/>
      <c r="W592" s="82"/>
      <c r="X592" s="82"/>
      <c r="Y592" s="82"/>
      <c r="Z592" s="82"/>
      <c r="AA592" s="82"/>
      <c r="AB592" s="82"/>
      <c r="AC592" s="82"/>
      <c r="AD592" s="82"/>
      <c r="AE592" s="82"/>
      <c r="AF592" s="82"/>
      <c r="AG592" s="82"/>
      <c r="AH592" s="82"/>
      <c r="AI592" s="82"/>
      <c r="AJ592" s="82"/>
      <c r="AK592" s="82"/>
      <c r="AL592" s="82"/>
      <c r="AM592" s="82"/>
      <c r="AN592" s="82"/>
    </row>
    <row r="593" spans="2:40" x14ac:dyDescent="0.2">
      <c r="B593" s="82"/>
      <c r="C593" s="82"/>
      <c r="D593" s="82"/>
      <c r="E593" s="82"/>
      <c r="F593" s="82"/>
      <c r="G593" s="82"/>
      <c r="H593" s="118"/>
      <c r="I593" s="82"/>
      <c r="J593" s="82"/>
      <c r="K593" s="82"/>
      <c r="L593" s="118"/>
      <c r="M593" s="82"/>
      <c r="N593" s="82"/>
      <c r="O593" s="82"/>
      <c r="P593" s="82"/>
      <c r="Q593" s="82"/>
      <c r="R593" s="82"/>
      <c r="S593" s="82"/>
      <c r="T593" s="82"/>
      <c r="U593" s="82"/>
      <c r="V593" s="82"/>
      <c r="W593" s="82"/>
      <c r="X593" s="82"/>
      <c r="Y593" s="82"/>
      <c r="Z593" s="82"/>
      <c r="AA593" s="82"/>
      <c r="AB593" s="82"/>
      <c r="AC593" s="82"/>
      <c r="AD593" s="82"/>
      <c r="AE593" s="82"/>
      <c r="AF593" s="82"/>
      <c r="AG593" s="82"/>
      <c r="AH593" s="82"/>
      <c r="AI593" s="82"/>
      <c r="AJ593" s="82"/>
      <c r="AK593" s="82"/>
      <c r="AL593" s="82"/>
      <c r="AM593" s="82"/>
      <c r="AN593" s="82"/>
    </row>
    <row r="594" spans="2:40" x14ac:dyDescent="0.2">
      <c r="B594" s="82"/>
      <c r="C594" s="82"/>
      <c r="D594" s="82"/>
      <c r="E594" s="82"/>
      <c r="F594" s="82"/>
      <c r="G594" s="82"/>
      <c r="H594" s="118"/>
      <c r="I594" s="82"/>
      <c r="J594" s="82"/>
      <c r="K594" s="82"/>
      <c r="L594" s="118"/>
      <c r="M594" s="82"/>
      <c r="N594" s="82"/>
      <c r="O594" s="82"/>
      <c r="P594" s="82"/>
      <c r="Q594" s="82"/>
      <c r="R594" s="82"/>
      <c r="S594" s="82"/>
      <c r="T594" s="82"/>
      <c r="U594" s="82"/>
      <c r="V594" s="82"/>
      <c r="W594" s="82"/>
      <c r="X594" s="82"/>
      <c r="Y594" s="82"/>
      <c r="Z594" s="82"/>
      <c r="AA594" s="82"/>
      <c r="AB594" s="82"/>
      <c r="AC594" s="82"/>
      <c r="AD594" s="82"/>
      <c r="AE594" s="82"/>
      <c r="AF594" s="82"/>
      <c r="AG594" s="82"/>
      <c r="AH594" s="82"/>
      <c r="AI594" s="82"/>
      <c r="AJ594" s="82"/>
      <c r="AK594" s="82"/>
      <c r="AL594" s="82"/>
      <c r="AM594" s="82"/>
      <c r="AN594" s="82"/>
    </row>
    <row r="595" spans="2:40" x14ac:dyDescent="0.2">
      <c r="B595" s="82"/>
      <c r="C595" s="82"/>
      <c r="D595" s="82"/>
      <c r="E595" s="82"/>
      <c r="F595" s="82"/>
      <c r="G595" s="82"/>
      <c r="H595" s="118"/>
      <c r="I595" s="82"/>
      <c r="J595" s="82"/>
      <c r="K595" s="82"/>
      <c r="L595" s="118"/>
      <c r="M595" s="82"/>
      <c r="N595" s="82"/>
      <c r="O595" s="82"/>
      <c r="P595" s="82"/>
      <c r="Q595" s="82"/>
      <c r="R595" s="82"/>
      <c r="S595" s="82"/>
      <c r="T595" s="82"/>
      <c r="U595" s="82"/>
      <c r="V595" s="82"/>
      <c r="W595" s="82"/>
      <c r="X595" s="82"/>
      <c r="Y595" s="82"/>
      <c r="Z595" s="82"/>
      <c r="AA595" s="82"/>
      <c r="AB595" s="82"/>
      <c r="AC595" s="82"/>
      <c r="AD595" s="82"/>
      <c r="AE595" s="82"/>
      <c r="AF595" s="82"/>
      <c r="AG595" s="82"/>
      <c r="AH595" s="82"/>
      <c r="AI595" s="82"/>
      <c r="AJ595" s="82"/>
      <c r="AK595" s="82"/>
      <c r="AL595" s="82"/>
      <c r="AM595" s="82"/>
      <c r="AN595" s="82"/>
    </row>
    <row r="596" spans="2:40" x14ac:dyDescent="0.2">
      <c r="B596" s="82"/>
      <c r="C596" s="82"/>
      <c r="D596" s="82"/>
      <c r="E596" s="82"/>
      <c r="F596" s="82"/>
      <c r="G596" s="82"/>
      <c r="H596" s="118"/>
      <c r="I596" s="82"/>
      <c r="J596" s="82"/>
      <c r="K596" s="82"/>
      <c r="L596" s="118"/>
      <c r="M596" s="82"/>
      <c r="N596" s="82"/>
      <c r="O596" s="82"/>
      <c r="P596" s="82"/>
      <c r="Q596" s="82"/>
      <c r="R596" s="82"/>
      <c r="S596" s="82"/>
      <c r="T596" s="82"/>
      <c r="U596" s="82"/>
      <c r="V596" s="82"/>
      <c r="W596" s="82"/>
      <c r="X596" s="82"/>
      <c r="Y596" s="82"/>
      <c r="Z596" s="82"/>
      <c r="AA596" s="82"/>
      <c r="AB596" s="82"/>
      <c r="AC596" s="82"/>
      <c r="AD596" s="82"/>
      <c r="AE596" s="82"/>
      <c r="AF596" s="82"/>
      <c r="AG596" s="82"/>
      <c r="AH596" s="82"/>
      <c r="AI596" s="82"/>
      <c r="AJ596" s="82"/>
      <c r="AK596" s="82"/>
      <c r="AL596" s="82"/>
      <c r="AM596" s="82"/>
      <c r="AN596" s="82"/>
    </row>
    <row r="597" spans="2:40" x14ac:dyDescent="0.2">
      <c r="B597" s="82"/>
      <c r="C597" s="82"/>
      <c r="D597" s="82"/>
      <c r="E597" s="82"/>
      <c r="F597" s="82"/>
      <c r="G597" s="82"/>
      <c r="H597" s="118"/>
      <c r="I597" s="82"/>
      <c r="J597" s="82"/>
      <c r="K597" s="82"/>
      <c r="L597" s="118"/>
      <c r="M597" s="82"/>
      <c r="N597" s="82"/>
      <c r="O597" s="82"/>
      <c r="P597" s="82"/>
      <c r="Q597" s="82"/>
      <c r="R597" s="82"/>
      <c r="S597" s="82"/>
      <c r="T597" s="82"/>
      <c r="U597" s="82"/>
      <c r="V597" s="82"/>
      <c r="W597" s="82"/>
      <c r="X597" s="82"/>
      <c r="Y597" s="82"/>
      <c r="Z597" s="82"/>
      <c r="AA597" s="82"/>
      <c r="AB597" s="82"/>
      <c r="AC597" s="82"/>
      <c r="AD597" s="82"/>
      <c r="AE597" s="82"/>
      <c r="AF597" s="82"/>
      <c r="AG597" s="82"/>
      <c r="AH597" s="82"/>
      <c r="AI597" s="82"/>
      <c r="AJ597" s="82"/>
      <c r="AK597" s="82"/>
      <c r="AL597" s="82"/>
      <c r="AM597" s="82"/>
      <c r="AN597" s="82"/>
    </row>
    <row r="598" spans="2:40" x14ac:dyDescent="0.2">
      <c r="B598" s="82"/>
      <c r="C598" s="82"/>
      <c r="D598" s="82"/>
      <c r="E598" s="82"/>
      <c r="F598" s="82"/>
      <c r="G598" s="82"/>
      <c r="H598" s="118"/>
      <c r="I598" s="82"/>
      <c r="J598" s="82"/>
      <c r="K598" s="82"/>
      <c r="L598" s="118"/>
      <c r="M598" s="82"/>
      <c r="N598" s="82"/>
      <c r="O598" s="82"/>
      <c r="P598" s="82"/>
      <c r="Q598" s="82"/>
      <c r="R598" s="82"/>
      <c r="S598" s="82"/>
      <c r="T598" s="82"/>
      <c r="U598" s="82"/>
      <c r="V598" s="82"/>
      <c r="W598" s="82"/>
      <c r="X598" s="82"/>
      <c r="Y598" s="82"/>
      <c r="Z598" s="82"/>
      <c r="AA598" s="82"/>
      <c r="AB598" s="82"/>
      <c r="AC598" s="82"/>
      <c r="AD598" s="82"/>
      <c r="AE598" s="82"/>
      <c r="AF598" s="82"/>
      <c r="AG598" s="82"/>
      <c r="AH598" s="82"/>
      <c r="AI598" s="82"/>
      <c r="AJ598" s="82"/>
      <c r="AK598" s="82"/>
      <c r="AL598" s="82"/>
      <c r="AM598" s="82"/>
      <c r="AN598" s="82"/>
    </row>
    <row r="599" spans="2:40" x14ac:dyDescent="0.2">
      <c r="B599" s="82"/>
      <c r="C599" s="82"/>
      <c r="D599" s="82"/>
      <c r="E599" s="82"/>
      <c r="F599" s="82"/>
      <c r="G599" s="82"/>
      <c r="H599" s="118"/>
      <c r="I599" s="82"/>
      <c r="J599" s="82"/>
      <c r="K599" s="82"/>
      <c r="L599" s="118"/>
      <c r="M599" s="82"/>
      <c r="N599" s="82"/>
      <c r="O599" s="82"/>
      <c r="P599" s="82"/>
      <c r="Q599" s="82"/>
      <c r="R599" s="82"/>
      <c r="S599" s="82"/>
      <c r="T599" s="82"/>
      <c r="U599" s="82"/>
      <c r="V599" s="82"/>
      <c r="W599" s="82"/>
      <c r="X599" s="82"/>
      <c r="Y599" s="82"/>
      <c r="Z599" s="82"/>
      <c r="AA599" s="82"/>
      <c r="AB599" s="82"/>
      <c r="AC599" s="82"/>
      <c r="AD599" s="82"/>
      <c r="AE599" s="82"/>
      <c r="AF599" s="82"/>
      <c r="AG599" s="82"/>
      <c r="AH599" s="82"/>
      <c r="AI599" s="82"/>
      <c r="AJ599" s="82"/>
      <c r="AK599" s="82"/>
      <c r="AL599" s="82"/>
      <c r="AM599" s="82"/>
      <c r="AN599" s="82"/>
    </row>
    <row r="600" spans="2:40" x14ac:dyDescent="0.2">
      <c r="B600" s="82"/>
      <c r="C600" s="82"/>
      <c r="D600" s="82"/>
      <c r="E600" s="82"/>
      <c r="F600" s="82"/>
      <c r="G600" s="82"/>
      <c r="H600" s="118"/>
      <c r="I600" s="82"/>
      <c r="J600" s="82"/>
      <c r="K600" s="82"/>
      <c r="L600" s="118"/>
      <c r="M600" s="82"/>
      <c r="N600" s="82"/>
      <c r="O600" s="82"/>
      <c r="P600" s="82"/>
      <c r="Q600" s="82"/>
      <c r="R600" s="82"/>
      <c r="S600" s="82"/>
      <c r="T600" s="82"/>
      <c r="U600" s="82"/>
      <c r="V600" s="82"/>
      <c r="W600" s="82"/>
      <c r="X600" s="82"/>
      <c r="Y600" s="82"/>
      <c r="Z600" s="82"/>
      <c r="AA600" s="82"/>
      <c r="AB600" s="82"/>
      <c r="AC600" s="82"/>
      <c r="AD600" s="82"/>
      <c r="AE600" s="82"/>
      <c r="AF600" s="82"/>
      <c r="AG600" s="82"/>
      <c r="AH600" s="82"/>
      <c r="AI600" s="82"/>
      <c r="AJ600" s="82"/>
      <c r="AK600" s="82"/>
      <c r="AL600" s="82"/>
      <c r="AM600" s="82"/>
      <c r="AN600" s="82"/>
    </row>
    <row r="601" spans="2:40" x14ac:dyDescent="0.2">
      <c r="B601" s="82"/>
      <c r="C601" s="82"/>
      <c r="D601" s="82"/>
      <c r="E601" s="82"/>
      <c r="F601" s="82"/>
      <c r="G601" s="82"/>
      <c r="H601" s="118"/>
      <c r="I601" s="82"/>
      <c r="J601" s="82"/>
      <c r="K601" s="82"/>
      <c r="L601" s="118"/>
      <c r="M601" s="82"/>
      <c r="N601" s="82"/>
      <c r="O601" s="82"/>
      <c r="P601" s="82"/>
      <c r="Q601" s="82"/>
      <c r="R601" s="82"/>
      <c r="S601" s="82"/>
      <c r="T601" s="82"/>
      <c r="U601" s="82"/>
      <c r="V601" s="82"/>
      <c r="W601" s="82"/>
      <c r="X601" s="82"/>
      <c r="Y601" s="82"/>
      <c r="Z601" s="82"/>
      <c r="AA601" s="82"/>
      <c r="AB601" s="82"/>
      <c r="AC601" s="82"/>
      <c r="AD601" s="82"/>
      <c r="AE601" s="82"/>
      <c r="AF601" s="82"/>
      <c r="AG601" s="82"/>
      <c r="AH601" s="82"/>
      <c r="AI601" s="82"/>
      <c r="AJ601" s="82"/>
      <c r="AK601" s="82"/>
      <c r="AL601" s="82"/>
      <c r="AM601" s="82"/>
      <c r="AN601" s="82"/>
    </row>
    <row r="602" spans="2:40" x14ac:dyDescent="0.2">
      <c r="B602" s="82"/>
      <c r="C602" s="82"/>
      <c r="D602" s="82"/>
      <c r="E602" s="82"/>
      <c r="F602" s="82"/>
      <c r="G602" s="82"/>
      <c r="H602" s="118"/>
      <c r="I602" s="82"/>
      <c r="J602" s="82"/>
      <c r="K602" s="82"/>
      <c r="L602" s="118"/>
      <c r="M602" s="82"/>
      <c r="N602" s="82"/>
      <c r="O602" s="82"/>
      <c r="P602" s="82"/>
      <c r="Q602" s="82"/>
      <c r="R602" s="82"/>
      <c r="S602" s="82"/>
      <c r="T602" s="82"/>
      <c r="U602" s="82"/>
      <c r="V602" s="82"/>
      <c r="W602" s="82"/>
      <c r="X602" s="82"/>
      <c r="Y602" s="82"/>
      <c r="Z602" s="82"/>
      <c r="AA602" s="82"/>
      <c r="AB602" s="82"/>
      <c r="AC602" s="82"/>
      <c r="AD602" s="82"/>
      <c r="AE602" s="82"/>
      <c r="AF602" s="82"/>
      <c r="AG602" s="82"/>
      <c r="AH602" s="82"/>
      <c r="AI602" s="82"/>
      <c r="AJ602" s="82"/>
      <c r="AK602" s="82"/>
      <c r="AL602" s="82"/>
      <c r="AM602" s="82"/>
      <c r="AN602" s="82"/>
    </row>
    <row r="603" spans="2:40" x14ac:dyDescent="0.2">
      <c r="B603" s="82"/>
      <c r="C603" s="82"/>
      <c r="D603" s="82"/>
      <c r="E603" s="82"/>
      <c r="F603" s="82"/>
      <c r="G603" s="82"/>
      <c r="H603" s="118"/>
      <c r="I603" s="82"/>
      <c r="J603" s="82"/>
      <c r="K603" s="82"/>
      <c r="L603" s="118"/>
      <c r="M603" s="82"/>
      <c r="N603" s="82"/>
      <c r="O603" s="82"/>
      <c r="P603" s="82"/>
      <c r="Q603" s="82"/>
      <c r="R603" s="82"/>
      <c r="S603" s="82"/>
      <c r="T603" s="82"/>
      <c r="U603" s="82"/>
      <c r="V603" s="82"/>
      <c r="W603" s="82"/>
      <c r="X603" s="82"/>
      <c r="Y603" s="82"/>
      <c r="Z603" s="82"/>
      <c r="AA603" s="82"/>
      <c r="AB603" s="82"/>
      <c r="AC603" s="82"/>
      <c r="AD603" s="82"/>
      <c r="AE603" s="82"/>
      <c r="AF603" s="82"/>
      <c r="AG603" s="82"/>
      <c r="AH603" s="82"/>
      <c r="AI603" s="82"/>
      <c r="AJ603" s="82"/>
      <c r="AK603" s="82"/>
      <c r="AL603" s="82"/>
      <c r="AM603" s="82"/>
      <c r="AN603" s="82"/>
    </row>
    <row r="604" spans="2:40" x14ac:dyDescent="0.2">
      <c r="B604" s="82"/>
      <c r="C604" s="82"/>
      <c r="D604" s="82"/>
      <c r="E604" s="82"/>
      <c r="F604" s="82"/>
      <c r="G604" s="82"/>
      <c r="H604" s="118"/>
      <c r="I604" s="82"/>
      <c r="J604" s="82"/>
      <c r="K604" s="82"/>
      <c r="L604" s="118"/>
      <c r="M604" s="82"/>
      <c r="N604" s="82"/>
      <c r="O604" s="82"/>
      <c r="P604" s="82"/>
      <c r="Q604" s="82"/>
      <c r="R604" s="82"/>
      <c r="S604" s="82"/>
      <c r="T604" s="82"/>
      <c r="U604" s="82"/>
      <c r="V604" s="82"/>
      <c r="W604" s="82"/>
      <c r="X604" s="82"/>
      <c r="Y604" s="82"/>
      <c r="Z604" s="82"/>
      <c r="AA604" s="82"/>
      <c r="AB604" s="82"/>
      <c r="AC604" s="82"/>
      <c r="AD604" s="82"/>
      <c r="AE604" s="82"/>
      <c r="AF604" s="82"/>
      <c r="AG604" s="82"/>
      <c r="AH604" s="82"/>
      <c r="AI604" s="82"/>
      <c r="AJ604" s="82"/>
      <c r="AK604" s="82"/>
      <c r="AL604" s="82"/>
      <c r="AM604" s="82"/>
      <c r="AN604" s="82"/>
    </row>
    <row r="605" spans="2:40" x14ac:dyDescent="0.2">
      <c r="B605" s="82"/>
      <c r="C605" s="82"/>
      <c r="D605" s="82"/>
      <c r="E605" s="82"/>
      <c r="F605" s="82"/>
      <c r="G605" s="82"/>
      <c r="H605" s="118"/>
      <c r="I605" s="82"/>
      <c r="J605" s="82"/>
      <c r="K605" s="82"/>
      <c r="L605" s="118"/>
      <c r="M605" s="82"/>
      <c r="N605" s="82"/>
      <c r="O605" s="82"/>
      <c r="P605" s="82"/>
      <c r="Q605" s="82"/>
      <c r="R605" s="82"/>
      <c r="S605" s="82"/>
      <c r="T605" s="82"/>
      <c r="U605" s="82"/>
      <c r="V605" s="82"/>
      <c r="W605" s="82"/>
      <c r="X605" s="82"/>
      <c r="Y605" s="82"/>
      <c r="Z605" s="82"/>
      <c r="AA605" s="82"/>
      <c r="AB605" s="82"/>
      <c r="AC605" s="82"/>
      <c r="AD605" s="82"/>
      <c r="AE605" s="82"/>
      <c r="AF605" s="82"/>
      <c r="AG605" s="82"/>
      <c r="AH605" s="82"/>
      <c r="AI605" s="82"/>
      <c r="AJ605" s="82"/>
      <c r="AK605" s="82"/>
      <c r="AL605" s="82"/>
      <c r="AM605" s="82"/>
      <c r="AN605" s="82"/>
    </row>
    <row r="606" spans="2:40" x14ac:dyDescent="0.2">
      <c r="B606" s="82"/>
      <c r="C606" s="82"/>
      <c r="D606" s="82"/>
      <c r="E606" s="82"/>
      <c r="F606" s="82"/>
      <c r="G606" s="82"/>
      <c r="H606" s="118"/>
      <c r="I606" s="82"/>
      <c r="J606" s="82"/>
      <c r="K606" s="82"/>
      <c r="L606" s="118"/>
      <c r="M606" s="82"/>
      <c r="N606" s="82"/>
      <c r="O606" s="82"/>
      <c r="P606" s="82"/>
      <c r="Q606" s="82"/>
      <c r="R606" s="82"/>
      <c r="S606" s="82"/>
      <c r="T606" s="82"/>
      <c r="U606" s="82"/>
      <c r="V606" s="82"/>
      <c r="W606" s="82"/>
      <c r="X606" s="82"/>
      <c r="Y606" s="82"/>
      <c r="Z606" s="82"/>
      <c r="AA606" s="82"/>
      <c r="AB606" s="82"/>
      <c r="AC606" s="82"/>
      <c r="AD606" s="82"/>
      <c r="AE606" s="82"/>
      <c r="AF606" s="82"/>
      <c r="AG606" s="82"/>
      <c r="AH606" s="82"/>
      <c r="AI606" s="82"/>
      <c r="AJ606" s="82"/>
      <c r="AK606" s="82"/>
      <c r="AL606" s="82"/>
      <c r="AM606" s="82"/>
      <c r="AN606" s="82"/>
    </row>
    <row r="607" spans="2:40" x14ac:dyDescent="0.2">
      <c r="B607" s="82"/>
      <c r="C607" s="82"/>
      <c r="D607" s="82"/>
      <c r="E607" s="82"/>
      <c r="F607" s="82"/>
      <c r="G607" s="82"/>
      <c r="H607" s="118"/>
      <c r="I607" s="82"/>
      <c r="J607" s="82"/>
      <c r="K607" s="82"/>
      <c r="L607" s="118"/>
      <c r="M607" s="82"/>
      <c r="N607" s="82"/>
      <c r="O607" s="82"/>
      <c r="P607" s="82"/>
      <c r="Q607" s="82"/>
      <c r="R607" s="82"/>
      <c r="S607" s="82"/>
      <c r="T607" s="82"/>
      <c r="U607" s="82"/>
      <c r="V607" s="82"/>
      <c r="W607" s="82"/>
      <c r="X607" s="82"/>
      <c r="Y607" s="82"/>
      <c r="Z607" s="82"/>
      <c r="AA607" s="82"/>
      <c r="AB607" s="82"/>
      <c r="AC607" s="82"/>
      <c r="AD607" s="82"/>
      <c r="AE607" s="82"/>
      <c r="AF607" s="82"/>
      <c r="AG607" s="82"/>
      <c r="AH607" s="82"/>
      <c r="AI607" s="82"/>
      <c r="AJ607" s="82"/>
      <c r="AK607" s="82"/>
      <c r="AL607" s="82"/>
      <c r="AM607" s="82"/>
      <c r="AN607" s="82"/>
    </row>
    <row r="608" spans="2:40" x14ac:dyDescent="0.2">
      <c r="B608" s="82"/>
      <c r="C608" s="82"/>
      <c r="D608" s="82"/>
      <c r="E608" s="82"/>
      <c r="F608" s="82"/>
      <c r="G608" s="82"/>
      <c r="H608" s="118"/>
      <c r="I608" s="82"/>
      <c r="J608" s="82"/>
      <c r="K608" s="82"/>
      <c r="L608" s="118"/>
      <c r="M608" s="82"/>
      <c r="N608" s="82"/>
      <c r="O608" s="82"/>
      <c r="P608" s="82"/>
      <c r="Q608" s="82"/>
      <c r="R608" s="82"/>
      <c r="S608" s="82"/>
      <c r="T608" s="82"/>
      <c r="U608" s="82"/>
      <c r="V608" s="82"/>
      <c r="W608" s="82"/>
      <c r="X608" s="82"/>
      <c r="Y608" s="82"/>
      <c r="Z608" s="82"/>
      <c r="AA608" s="82"/>
      <c r="AB608" s="82"/>
      <c r="AC608" s="82"/>
      <c r="AD608" s="82"/>
      <c r="AE608" s="82"/>
      <c r="AF608" s="82"/>
      <c r="AG608" s="82"/>
      <c r="AH608" s="82"/>
      <c r="AI608" s="82"/>
      <c r="AJ608" s="82"/>
      <c r="AK608" s="82"/>
      <c r="AL608" s="82"/>
      <c r="AM608" s="82"/>
      <c r="AN608" s="82"/>
    </row>
    <row r="609" spans="2:40" x14ac:dyDescent="0.2">
      <c r="B609" s="82"/>
      <c r="C609" s="82"/>
      <c r="D609" s="82"/>
      <c r="E609" s="82"/>
      <c r="F609" s="82"/>
      <c r="G609" s="82"/>
      <c r="H609" s="118"/>
      <c r="I609" s="82"/>
      <c r="J609" s="82"/>
      <c r="K609" s="82"/>
      <c r="L609" s="118"/>
      <c r="M609" s="82"/>
      <c r="N609" s="82"/>
      <c r="O609" s="82"/>
      <c r="P609" s="82"/>
      <c r="Q609" s="82"/>
      <c r="R609" s="82"/>
      <c r="S609" s="82"/>
      <c r="T609" s="82"/>
      <c r="U609" s="82"/>
      <c r="V609" s="82"/>
      <c r="W609" s="82"/>
      <c r="X609" s="82"/>
      <c r="Y609" s="82"/>
      <c r="Z609" s="82"/>
      <c r="AA609" s="82"/>
      <c r="AB609" s="82"/>
      <c r="AC609" s="82"/>
      <c r="AD609" s="82"/>
      <c r="AE609" s="82"/>
      <c r="AF609" s="82"/>
      <c r="AG609" s="82"/>
      <c r="AH609" s="82"/>
      <c r="AI609" s="82"/>
      <c r="AJ609" s="82"/>
      <c r="AK609" s="82"/>
      <c r="AL609" s="82"/>
      <c r="AM609" s="82"/>
      <c r="AN609" s="82"/>
    </row>
    <row r="610" spans="2:40" x14ac:dyDescent="0.2">
      <c r="B610" s="82"/>
      <c r="C610" s="82"/>
      <c r="D610" s="82"/>
      <c r="E610" s="82"/>
      <c r="F610" s="82"/>
      <c r="G610" s="82"/>
      <c r="H610" s="118"/>
      <c r="I610" s="82"/>
      <c r="J610" s="82"/>
      <c r="K610" s="82"/>
      <c r="L610" s="118"/>
      <c r="M610" s="82"/>
      <c r="N610" s="82"/>
      <c r="O610" s="82"/>
      <c r="P610" s="82"/>
      <c r="Q610" s="82"/>
      <c r="R610" s="82"/>
      <c r="S610" s="82"/>
      <c r="T610" s="82"/>
      <c r="U610" s="82"/>
      <c r="V610" s="82"/>
      <c r="W610" s="82"/>
      <c r="X610" s="82"/>
      <c r="Y610" s="82"/>
      <c r="Z610" s="82"/>
      <c r="AA610" s="82"/>
      <c r="AB610" s="82"/>
      <c r="AC610" s="82"/>
      <c r="AD610" s="82"/>
      <c r="AE610" s="82"/>
      <c r="AF610" s="82"/>
      <c r="AG610" s="82"/>
      <c r="AH610" s="82"/>
      <c r="AI610" s="82"/>
      <c r="AJ610" s="82"/>
      <c r="AK610" s="82"/>
      <c r="AL610" s="82"/>
      <c r="AM610" s="82"/>
      <c r="AN610" s="82"/>
    </row>
    <row r="611" spans="2:40" x14ac:dyDescent="0.2">
      <c r="B611" s="82"/>
      <c r="C611" s="82"/>
      <c r="D611" s="82"/>
      <c r="E611" s="82"/>
      <c r="F611" s="82"/>
      <c r="G611" s="82"/>
      <c r="H611" s="118"/>
      <c r="I611" s="82"/>
      <c r="J611" s="82"/>
      <c r="K611" s="82"/>
      <c r="L611" s="118"/>
      <c r="M611" s="82"/>
      <c r="N611" s="82"/>
      <c r="O611" s="82"/>
      <c r="P611" s="82"/>
      <c r="Q611" s="82"/>
      <c r="R611" s="82"/>
      <c r="S611" s="82"/>
      <c r="T611" s="82"/>
      <c r="U611" s="82"/>
      <c r="V611" s="82"/>
      <c r="W611" s="82"/>
      <c r="X611" s="82"/>
      <c r="Y611" s="82"/>
      <c r="Z611" s="82"/>
      <c r="AA611" s="82"/>
      <c r="AB611" s="82"/>
      <c r="AC611" s="82"/>
      <c r="AD611" s="82"/>
      <c r="AE611" s="82"/>
      <c r="AF611" s="82"/>
      <c r="AG611" s="82"/>
      <c r="AH611" s="82"/>
      <c r="AI611" s="82"/>
      <c r="AJ611" s="82"/>
      <c r="AK611" s="82"/>
      <c r="AL611" s="82"/>
      <c r="AM611" s="82"/>
      <c r="AN611" s="82"/>
    </row>
    <row r="612" spans="2:40" x14ac:dyDescent="0.2">
      <c r="B612" s="82"/>
      <c r="C612" s="82"/>
      <c r="D612" s="82"/>
      <c r="E612" s="82"/>
      <c r="F612" s="82"/>
      <c r="G612" s="82"/>
      <c r="H612" s="118"/>
      <c r="I612" s="82"/>
      <c r="J612" s="82"/>
      <c r="K612" s="82"/>
      <c r="L612" s="118"/>
      <c r="M612" s="82"/>
      <c r="N612" s="82"/>
      <c r="O612" s="82"/>
      <c r="P612" s="82"/>
      <c r="Q612" s="82"/>
      <c r="R612" s="82"/>
      <c r="S612" s="82"/>
      <c r="T612" s="82"/>
      <c r="U612" s="82"/>
      <c r="V612" s="82"/>
      <c r="W612" s="82"/>
      <c r="X612" s="82"/>
      <c r="Y612" s="82"/>
      <c r="Z612" s="82"/>
      <c r="AA612" s="82"/>
      <c r="AB612" s="82"/>
      <c r="AC612" s="82"/>
      <c r="AD612" s="82"/>
      <c r="AE612" s="82"/>
      <c r="AF612" s="82"/>
      <c r="AG612" s="82"/>
      <c r="AH612" s="82"/>
      <c r="AI612" s="82"/>
      <c r="AJ612" s="82"/>
      <c r="AK612" s="82"/>
      <c r="AL612" s="82"/>
      <c r="AM612" s="82"/>
      <c r="AN612" s="82"/>
    </row>
    <row r="613" spans="2:40" x14ac:dyDescent="0.2">
      <c r="B613" s="82"/>
      <c r="C613" s="82"/>
      <c r="D613" s="82"/>
      <c r="E613" s="82"/>
      <c r="F613" s="82"/>
      <c r="G613" s="82"/>
      <c r="H613" s="118"/>
      <c r="I613" s="82"/>
      <c r="J613" s="82"/>
      <c r="K613" s="82"/>
      <c r="L613" s="118"/>
      <c r="M613" s="82"/>
      <c r="N613" s="82"/>
      <c r="O613" s="82"/>
      <c r="P613" s="82"/>
      <c r="Q613" s="82"/>
      <c r="R613" s="82"/>
      <c r="S613" s="82"/>
      <c r="T613" s="82"/>
      <c r="U613" s="82"/>
      <c r="V613" s="82"/>
      <c r="W613" s="82"/>
      <c r="X613" s="82"/>
      <c r="Y613" s="82"/>
      <c r="Z613" s="82"/>
      <c r="AA613" s="82"/>
      <c r="AB613" s="82"/>
      <c r="AC613" s="82"/>
      <c r="AD613" s="82"/>
      <c r="AE613" s="82"/>
      <c r="AF613" s="82"/>
      <c r="AG613" s="82"/>
      <c r="AH613" s="82"/>
      <c r="AI613" s="82"/>
      <c r="AJ613" s="82"/>
      <c r="AK613" s="82"/>
      <c r="AL613" s="82"/>
      <c r="AM613" s="82"/>
      <c r="AN613" s="82"/>
    </row>
    <row r="614" spans="2:40" x14ac:dyDescent="0.2">
      <c r="B614" s="82"/>
      <c r="C614" s="82"/>
      <c r="D614" s="82"/>
      <c r="E614" s="82"/>
      <c r="F614" s="82"/>
      <c r="G614" s="82"/>
      <c r="H614" s="118"/>
      <c r="I614" s="82"/>
      <c r="J614" s="82"/>
      <c r="K614" s="82"/>
      <c r="L614" s="118"/>
      <c r="M614" s="82"/>
      <c r="N614" s="82"/>
      <c r="O614" s="82"/>
      <c r="P614" s="82"/>
      <c r="Q614" s="82"/>
      <c r="R614" s="82"/>
      <c r="S614" s="82"/>
      <c r="T614" s="82"/>
      <c r="U614" s="82"/>
      <c r="V614" s="82"/>
      <c r="W614" s="82"/>
      <c r="X614" s="82"/>
      <c r="Y614" s="82"/>
      <c r="Z614" s="82"/>
      <c r="AA614" s="82"/>
      <c r="AB614" s="82"/>
      <c r="AC614" s="82"/>
      <c r="AD614" s="82"/>
      <c r="AE614" s="82"/>
      <c r="AF614" s="82"/>
      <c r="AG614" s="82"/>
      <c r="AH614" s="82"/>
      <c r="AI614" s="82"/>
      <c r="AJ614" s="82"/>
      <c r="AK614" s="82"/>
      <c r="AL614" s="82"/>
      <c r="AM614" s="82"/>
      <c r="AN614" s="82"/>
    </row>
    <row r="615" spans="2:40" x14ac:dyDescent="0.2">
      <c r="B615" s="82"/>
      <c r="C615" s="82"/>
      <c r="D615" s="82"/>
      <c r="E615" s="82"/>
      <c r="F615" s="82"/>
      <c r="G615" s="82"/>
      <c r="H615" s="118"/>
      <c r="I615" s="82"/>
      <c r="J615" s="82"/>
      <c r="K615" s="82"/>
      <c r="L615" s="118"/>
      <c r="M615" s="82"/>
      <c r="N615" s="82"/>
      <c r="O615" s="82"/>
      <c r="P615" s="82"/>
      <c r="Q615" s="82"/>
      <c r="R615" s="82"/>
      <c r="S615" s="82"/>
      <c r="T615" s="82"/>
      <c r="U615" s="82"/>
      <c r="V615" s="82"/>
      <c r="W615" s="82"/>
      <c r="X615" s="82"/>
      <c r="Y615" s="82"/>
      <c r="Z615" s="82"/>
      <c r="AA615" s="82"/>
      <c r="AB615" s="82"/>
      <c r="AC615" s="82"/>
      <c r="AD615" s="82"/>
      <c r="AE615" s="82"/>
      <c r="AF615" s="82"/>
      <c r="AG615" s="82"/>
      <c r="AH615" s="82"/>
      <c r="AI615" s="82"/>
      <c r="AJ615" s="82"/>
      <c r="AK615" s="82"/>
      <c r="AL615" s="82"/>
      <c r="AM615" s="82"/>
      <c r="AN615" s="82"/>
    </row>
    <row r="616" spans="2:40" x14ac:dyDescent="0.2">
      <c r="B616" s="82"/>
      <c r="C616" s="82"/>
      <c r="D616" s="82"/>
      <c r="E616" s="82"/>
      <c r="F616" s="82"/>
      <c r="G616" s="82"/>
      <c r="H616" s="118"/>
      <c r="I616" s="82"/>
      <c r="J616" s="82"/>
      <c r="K616" s="82"/>
      <c r="L616" s="118"/>
      <c r="M616" s="82"/>
      <c r="N616" s="82"/>
      <c r="O616" s="82"/>
      <c r="P616" s="82"/>
      <c r="Q616" s="82"/>
      <c r="R616" s="82"/>
      <c r="S616" s="82"/>
      <c r="T616" s="82"/>
      <c r="U616" s="82"/>
      <c r="V616" s="82"/>
      <c r="W616" s="82"/>
      <c r="X616" s="82"/>
      <c r="Y616" s="82"/>
      <c r="Z616" s="82"/>
      <c r="AA616" s="82"/>
      <c r="AB616" s="82"/>
      <c r="AC616" s="82"/>
      <c r="AD616" s="82"/>
      <c r="AE616" s="82"/>
      <c r="AF616" s="82"/>
      <c r="AG616" s="82"/>
      <c r="AH616" s="82"/>
      <c r="AI616" s="82"/>
      <c r="AJ616" s="82"/>
      <c r="AK616" s="82"/>
      <c r="AL616" s="82"/>
      <c r="AM616" s="82"/>
      <c r="AN616" s="82"/>
    </row>
    <row r="617" spans="2:40" x14ac:dyDescent="0.2">
      <c r="B617" s="82"/>
      <c r="C617" s="82"/>
      <c r="D617" s="82"/>
      <c r="E617" s="82"/>
      <c r="F617" s="82"/>
      <c r="G617" s="82"/>
      <c r="H617" s="118"/>
      <c r="I617" s="82"/>
      <c r="J617" s="82"/>
      <c r="K617" s="82"/>
      <c r="L617" s="118"/>
      <c r="M617" s="82"/>
      <c r="N617" s="82"/>
      <c r="O617" s="82"/>
      <c r="P617" s="82"/>
      <c r="Q617" s="82"/>
      <c r="R617" s="82"/>
      <c r="S617" s="82"/>
      <c r="T617" s="82"/>
      <c r="U617" s="82"/>
      <c r="V617" s="82"/>
      <c r="W617" s="82"/>
      <c r="X617" s="82"/>
      <c r="Y617" s="82"/>
      <c r="Z617" s="82"/>
      <c r="AA617" s="82"/>
      <c r="AB617" s="82"/>
      <c r="AC617" s="82"/>
      <c r="AD617" s="82"/>
      <c r="AE617" s="82"/>
      <c r="AF617" s="82"/>
      <c r="AG617" s="82"/>
      <c r="AH617" s="82"/>
      <c r="AI617" s="82"/>
      <c r="AJ617" s="82"/>
      <c r="AK617" s="82"/>
      <c r="AL617" s="82"/>
      <c r="AM617" s="82"/>
      <c r="AN617" s="82"/>
    </row>
    <row r="618" spans="2:40" x14ac:dyDescent="0.2">
      <c r="B618" s="82"/>
      <c r="C618" s="82"/>
      <c r="D618" s="82"/>
      <c r="E618" s="82"/>
      <c r="F618" s="82"/>
      <c r="G618" s="82"/>
      <c r="H618" s="118"/>
      <c r="I618" s="82"/>
      <c r="J618" s="82"/>
      <c r="K618" s="82"/>
      <c r="L618" s="118"/>
      <c r="M618" s="82"/>
      <c r="N618" s="82"/>
      <c r="O618" s="82"/>
      <c r="P618" s="82"/>
      <c r="Q618" s="82"/>
      <c r="R618" s="82"/>
      <c r="S618" s="82"/>
      <c r="T618" s="82"/>
      <c r="U618" s="82"/>
      <c r="V618" s="82"/>
      <c r="W618" s="82"/>
      <c r="X618" s="82"/>
      <c r="Y618" s="82"/>
      <c r="Z618" s="82"/>
      <c r="AA618" s="82"/>
      <c r="AB618" s="82"/>
      <c r="AC618" s="82"/>
      <c r="AD618" s="82"/>
      <c r="AE618" s="82"/>
      <c r="AF618" s="82"/>
      <c r="AG618" s="82"/>
      <c r="AH618" s="82"/>
      <c r="AI618" s="82"/>
      <c r="AJ618" s="82"/>
      <c r="AK618" s="82"/>
      <c r="AL618" s="82"/>
      <c r="AM618" s="82"/>
      <c r="AN618" s="82"/>
    </row>
    <row r="619" spans="2:40" x14ac:dyDescent="0.2">
      <c r="B619" s="82"/>
      <c r="C619" s="82"/>
      <c r="D619" s="82"/>
      <c r="E619" s="82"/>
      <c r="F619" s="82"/>
      <c r="G619" s="82"/>
      <c r="H619" s="118"/>
      <c r="I619" s="82"/>
      <c r="J619" s="82"/>
      <c r="K619" s="82"/>
      <c r="L619" s="118"/>
      <c r="M619" s="82"/>
      <c r="N619" s="82"/>
      <c r="O619" s="82"/>
      <c r="P619" s="82"/>
      <c r="Q619" s="82"/>
      <c r="R619" s="82"/>
      <c r="S619" s="82"/>
      <c r="T619" s="82"/>
      <c r="U619" s="82"/>
      <c r="V619" s="82"/>
      <c r="W619" s="82"/>
      <c r="X619" s="82"/>
      <c r="Y619" s="82"/>
      <c r="Z619" s="82"/>
      <c r="AA619" s="82"/>
      <c r="AB619" s="82"/>
      <c r="AC619" s="82"/>
      <c r="AD619" s="82"/>
      <c r="AE619" s="82"/>
      <c r="AF619" s="82"/>
      <c r="AG619" s="82"/>
      <c r="AH619" s="82"/>
      <c r="AI619" s="82"/>
      <c r="AJ619" s="82"/>
      <c r="AK619" s="82"/>
      <c r="AL619" s="82"/>
      <c r="AM619" s="82"/>
      <c r="AN619" s="82"/>
    </row>
    <row r="620" spans="2:40" x14ac:dyDescent="0.2">
      <c r="B620" s="82"/>
      <c r="C620" s="82"/>
      <c r="D620" s="82"/>
      <c r="E620" s="82"/>
      <c r="F620" s="82"/>
      <c r="G620" s="82"/>
      <c r="H620" s="118"/>
      <c r="I620" s="82"/>
      <c r="J620" s="82"/>
      <c r="K620" s="82"/>
      <c r="L620" s="118"/>
      <c r="M620" s="82"/>
      <c r="N620" s="82"/>
      <c r="O620" s="82"/>
      <c r="P620" s="82"/>
      <c r="Q620" s="82"/>
      <c r="R620" s="82"/>
      <c r="S620" s="82"/>
      <c r="T620" s="82"/>
      <c r="U620" s="82"/>
      <c r="V620" s="82"/>
      <c r="W620" s="82"/>
      <c r="X620" s="82"/>
      <c r="Y620" s="82"/>
      <c r="Z620" s="82"/>
      <c r="AA620" s="82"/>
      <c r="AB620" s="82"/>
      <c r="AC620" s="82"/>
      <c r="AD620" s="82"/>
      <c r="AE620" s="82"/>
      <c r="AF620" s="82"/>
      <c r="AG620" s="82"/>
      <c r="AH620" s="82"/>
      <c r="AI620" s="82"/>
      <c r="AJ620" s="82"/>
      <c r="AK620" s="82"/>
      <c r="AL620" s="82"/>
      <c r="AM620" s="82"/>
      <c r="AN620" s="82"/>
    </row>
    <row r="621" spans="2:40" x14ac:dyDescent="0.2">
      <c r="B621" s="82"/>
      <c r="C621" s="82"/>
      <c r="D621" s="82"/>
      <c r="E621" s="82"/>
      <c r="F621" s="82"/>
      <c r="G621" s="82"/>
      <c r="H621" s="118"/>
      <c r="I621" s="82"/>
      <c r="J621" s="82"/>
      <c r="K621" s="82"/>
      <c r="L621" s="118"/>
      <c r="M621" s="82"/>
      <c r="N621" s="82"/>
      <c r="O621" s="82"/>
      <c r="P621" s="82"/>
      <c r="Q621" s="82"/>
      <c r="R621" s="82"/>
      <c r="S621" s="82"/>
      <c r="T621" s="82"/>
      <c r="U621" s="82"/>
      <c r="V621" s="82"/>
      <c r="W621" s="82"/>
      <c r="X621" s="82"/>
      <c r="Y621" s="82"/>
      <c r="Z621" s="82"/>
      <c r="AA621" s="82"/>
      <c r="AB621" s="82"/>
      <c r="AC621" s="82"/>
      <c r="AD621" s="82"/>
      <c r="AE621" s="82"/>
      <c r="AF621" s="82"/>
      <c r="AG621" s="82"/>
      <c r="AH621" s="82"/>
      <c r="AI621" s="82"/>
      <c r="AJ621" s="82"/>
      <c r="AK621" s="82"/>
      <c r="AL621" s="82"/>
      <c r="AM621" s="82"/>
      <c r="AN621" s="82"/>
    </row>
    <row r="622" spans="2:40" x14ac:dyDescent="0.2">
      <c r="B622" s="82"/>
      <c r="C622" s="82"/>
      <c r="D622" s="82"/>
      <c r="E622" s="82"/>
      <c r="F622" s="82"/>
      <c r="G622" s="82"/>
      <c r="H622" s="118"/>
      <c r="I622" s="82"/>
      <c r="J622" s="82"/>
      <c r="K622" s="82"/>
      <c r="L622" s="118"/>
      <c r="M622" s="82"/>
      <c r="N622" s="82"/>
      <c r="O622" s="82"/>
      <c r="P622" s="82"/>
      <c r="Q622" s="82"/>
      <c r="R622" s="82"/>
      <c r="S622" s="82"/>
      <c r="T622" s="82"/>
      <c r="U622" s="82"/>
      <c r="V622" s="82"/>
      <c r="W622" s="82"/>
      <c r="X622" s="82"/>
      <c r="Y622" s="82"/>
      <c r="Z622" s="82"/>
      <c r="AA622" s="82"/>
      <c r="AB622" s="82"/>
      <c r="AC622" s="82"/>
      <c r="AD622" s="82"/>
      <c r="AE622" s="82"/>
      <c r="AF622" s="82"/>
      <c r="AG622" s="82"/>
      <c r="AH622" s="82"/>
      <c r="AI622" s="82"/>
      <c r="AJ622" s="82"/>
      <c r="AK622" s="82"/>
      <c r="AL622" s="82"/>
      <c r="AM622" s="82"/>
      <c r="AN622" s="82"/>
    </row>
    <row r="623" spans="2:40" x14ac:dyDescent="0.2">
      <c r="B623" s="82"/>
      <c r="C623" s="82"/>
      <c r="D623" s="82"/>
      <c r="E623" s="82"/>
      <c r="F623" s="82"/>
      <c r="G623" s="82"/>
      <c r="H623" s="118"/>
      <c r="I623" s="82"/>
      <c r="J623" s="82"/>
      <c r="K623" s="82"/>
      <c r="L623" s="118"/>
      <c r="M623" s="82"/>
      <c r="N623" s="82"/>
      <c r="O623" s="82"/>
      <c r="P623" s="82"/>
      <c r="Q623" s="82"/>
      <c r="R623" s="82"/>
      <c r="S623" s="82"/>
      <c r="T623" s="82"/>
      <c r="U623" s="82"/>
      <c r="V623" s="82"/>
      <c r="W623" s="82"/>
      <c r="X623" s="82"/>
      <c r="Y623" s="82"/>
      <c r="Z623" s="82"/>
      <c r="AA623" s="82"/>
      <c r="AB623" s="82"/>
      <c r="AC623" s="82"/>
      <c r="AD623" s="82"/>
      <c r="AE623" s="82"/>
      <c r="AF623" s="82"/>
      <c r="AG623" s="82"/>
      <c r="AH623" s="82"/>
      <c r="AI623" s="82"/>
      <c r="AJ623" s="82"/>
      <c r="AK623" s="82"/>
      <c r="AL623" s="82"/>
      <c r="AM623" s="82"/>
      <c r="AN623" s="82"/>
    </row>
    <row r="624" spans="2:40" x14ac:dyDescent="0.2">
      <c r="B624" s="82"/>
      <c r="C624" s="82"/>
      <c r="D624" s="82"/>
      <c r="E624" s="82"/>
      <c r="F624" s="82"/>
      <c r="G624" s="82"/>
      <c r="H624" s="118"/>
      <c r="I624" s="82"/>
      <c r="J624" s="82"/>
      <c r="K624" s="82"/>
      <c r="L624" s="118"/>
      <c r="M624" s="82"/>
      <c r="N624" s="82"/>
      <c r="O624" s="82"/>
      <c r="P624" s="82"/>
      <c r="Q624" s="82"/>
      <c r="R624" s="82"/>
      <c r="S624" s="82"/>
      <c r="T624" s="82"/>
      <c r="U624" s="82"/>
      <c r="V624" s="82"/>
      <c r="W624" s="82"/>
      <c r="X624" s="82"/>
      <c r="Y624" s="82"/>
      <c r="Z624" s="82"/>
      <c r="AA624" s="82"/>
      <c r="AB624" s="82"/>
      <c r="AC624" s="82"/>
      <c r="AD624" s="82"/>
      <c r="AE624" s="82"/>
      <c r="AF624" s="82"/>
      <c r="AG624" s="82"/>
      <c r="AH624" s="82"/>
      <c r="AI624" s="82"/>
      <c r="AJ624" s="82"/>
      <c r="AK624" s="82"/>
      <c r="AL624" s="82"/>
      <c r="AM624" s="82"/>
      <c r="AN624" s="82"/>
    </row>
    <row r="625" spans="2:40" x14ac:dyDescent="0.2">
      <c r="B625" s="82"/>
      <c r="C625" s="82"/>
      <c r="D625" s="82"/>
      <c r="E625" s="82"/>
      <c r="F625" s="82"/>
      <c r="G625" s="82"/>
      <c r="H625" s="118"/>
      <c r="I625" s="82"/>
      <c r="J625" s="82"/>
      <c r="K625" s="82"/>
      <c r="L625" s="118"/>
      <c r="M625" s="82"/>
      <c r="N625" s="82"/>
      <c r="O625" s="82"/>
      <c r="P625" s="82"/>
      <c r="Q625" s="82"/>
      <c r="R625" s="82"/>
      <c r="S625" s="82"/>
      <c r="T625" s="82"/>
      <c r="U625" s="82"/>
      <c r="V625" s="82"/>
      <c r="W625" s="82"/>
      <c r="X625" s="82"/>
      <c r="Y625" s="82"/>
      <c r="Z625" s="82"/>
      <c r="AA625" s="82"/>
      <c r="AB625" s="82"/>
      <c r="AC625" s="82"/>
      <c r="AD625" s="82"/>
      <c r="AE625" s="82"/>
      <c r="AF625" s="82"/>
      <c r="AG625" s="82"/>
      <c r="AH625" s="82"/>
      <c r="AI625" s="82"/>
      <c r="AJ625" s="82"/>
      <c r="AK625" s="82"/>
      <c r="AL625" s="82"/>
      <c r="AM625" s="82"/>
      <c r="AN625" s="82"/>
    </row>
    <row r="626" spans="2:40" x14ac:dyDescent="0.2">
      <c r="B626" s="82"/>
      <c r="C626" s="82"/>
      <c r="D626" s="82"/>
      <c r="E626" s="82"/>
      <c r="F626" s="82"/>
      <c r="G626" s="82"/>
      <c r="H626" s="118"/>
      <c r="I626" s="82"/>
      <c r="J626" s="82"/>
      <c r="K626" s="82"/>
      <c r="L626" s="118"/>
      <c r="M626" s="82"/>
      <c r="N626" s="82"/>
      <c r="O626" s="82"/>
      <c r="P626" s="82"/>
      <c r="Q626" s="82"/>
      <c r="R626" s="82"/>
      <c r="S626" s="82"/>
      <c r="T626" s="82"/>
      <c r="U626" s="82"/>
      <c r="V626" s="82"/>
      <c r="W626" s="82"/>
      <c r="X626" s="82"/>
      <c r="Y626" s="82"/>
      <c r="Z626" s="82"/>
      <c r="AA626" s="82"/>
      <c r="AB626" s="82"/>
      <c r="AC626" s="82"/>
      <c r="AD626" s="82"/>
      <c r="AE626" s="82"/>
      <c r="AF626" s="82"/>
      <c r="AG626" s="82"/>
      <c r="AH626" s="82"/>
      <c r="AI626" s="82"/>
      <c r="AJ626" s="82"/>
      <c r="AK626" s="82"/>
      <c r="AL626" s="82"/>
      <c r="AM626" s="82"/>
      <c r="AN626" s="82"/>
    </row>
    <row r="627" spans="2:40" x14ac:dyDescent="0.2">
      <c r="B627" s="82"/>
      <c r="C627" s="82"/>
      <c r="D627" s="82"/>
      <c r="E627" s="82"/>
      <c r="F627" s="82"/>
      <c r="G627" s="82"/>
      <c r="H627" s="118"/>
      <c r="I627" s="82"/>
      <c r="J627" s="82"/>
      <c r="K627" s="82"/>
      <c r="L627" s="118"/>
      <c r="M627" s="82"/>
      <c r="N627" s="82"/>
      <c r="O627" s="82"/>
      <c r="P627" s="82"/>
      <c r="Q627" s="82"/>
      <c r="R627" s="82"/>
      <c r="S627" s="82"/>
      <c r="T627" s="82"/>
      <c r="U627" s="82"/>
      <c r="V627" s="82"/>
      <c r="W627" s="82"/>
      <c r="X627" s="82"/>
      <c r="Y627" s="82"/>
      <c r="Z627" s="82"/>
      <c r="AA627" s="82"/>
      <c r="AB627" s="82"/>
      <c r="AC627" s="82"/>
      <c r="AD627" s="82"/>
      <c r="AE627" s="82"/>
      <c r="AF627" s="82"/>
      <c r="AG627" s="82"/>
      <c r="AH627" s="82"/>
      <c r="AI627" s="82"/>
      <c r="AJ627" s="82"/>
      <c r="AK627" s="82"/>
      <c r="AL627" s="82"/>
      <c r="AM627" s="82"/>
      <c r="AN627" s="82"/>
    </row>
    <row r="628" spans="2:40" x14ac:dyDescent="0.2">
      <c r="B628" s="82"/>
      <c r="C628" s="82"/>
      <c r="D628" s="82"/>
      <c r="E628" s="82"/>
      <c r="F628" s="82"/>
      <c r="G628" s="82"/>
      <c r="H628" s="118"/>
      <c r="I628" s="82"/>
      <c r="J628" s="82"/>
      <c r="K628" s="82"/>
      <c r="L628" s="118"/>
      <c r="M628" s="82"/>
      <c r="N628" s="82"/>
      <c r="O628" s="82"/>
      <c r="P628" s="82"/>
      <c r="Q628" s="82"/>
      <c r="R628" s="82"/>
      <c r="S628" s="82"/>
      <c r="T628" s="82"/>
      <c r="U628" s="82"/>
      <c r="V628" s="82"/>
      <c r="W628" s="82"/>
      <c r="X628" s="82"/>
      <c r="Y628" s="82"/>
      <c r="Z628" s="82"/>
      <c r="AA628" s="82"/>
      <c r="AB628" s="82"/>
      <c r="AC628" s="82"/>
      <c r="AD628" s="82"/>
      <c r="AE628" s="82"/>
      <c r="AF628" s="82"/>
      <c r="AG628" s="82"/>
      <c r="AH628" s="82"/>
      <c r="AI628" s="82"/>
      <c r="AJ628" s="82"/>
      <c r="AK628" s="82"/>
      <c r="AL628" s="82"/>
      <c r="AM628" s="82"/>
      <c r="AN628" s="82"/>
    </row>
    <row r="629" spans="2:40" x14ac:dyDescent="0.2">
      <c r="B629" s="82"/>
      <c r="C629" s="82"/>
      <c r="D629" s="82"/>
      <c r="E629" s="82"/>
      <c r="F629" s="82"/>
      <c r="G629" s="82"/>
      <c r="H629" s="118"/>
      <c r="I629" s="82"/>
      <c r="J629" s="82"/>
      <c r="K629" s="82"/>
      <c r="L629" s="118"/>
      <c r="M629" s="82"/>
      <c r="N629" s="82"/>
      <c r="O629" s="82"/>
      <c r="P629" s="82"/>
      <c r="Q629" s="82"/>
      <c r="R629" s="82"/>
      <c r="S629" s="82"/>
      <c r="T629" s="82"/>
      <c r="U629" s="82"/>
      <c r="V629" s="82"/>
      <c r="W629" s="82"/>
      <c r="X629" s="82"/>
      <c r="Y629" s="82"/>
      <c r="Z629" s="82"/>
      <c r="AA629" s="82"/>
      <c r="AB629" s="82"/>
      <c r="AC629" s="82"/>
      <c r="AD629" s="82"/>
      <c r="AE629" s="82"/>
      <c r="AF629" s="82"/>
      <c r="AG629" s="82"/>
      <c r="AH629" s="82"/>
      <c r="AI629" s="82"/>
      <c r="AJ629" s="82"/>
      <c r="AK629" s="82"/>
      <c r="AL629" s="82"/>
      <c r="AM629" s="82"/>
      <c r="AN629" s="82"/>
    </row>
    <row r="630" spans="2:40" x14ac:dyDescent="0.2">
      <c r="B630" s="82"/>
      <c r="C630" s="82"/>
      <c r="D630" s="82"/>
      <c r="E630" s="82"/>
      <c r="F630" s="82"/>
      <c r="G630" s="82"/>
      <c r="H630" s="118"/>
      <c r="I630" s="82"/>
      <c r="J630" s="82"/>
      <c r="K630" s="82"/>
      <c r="L630" s="118"/>
      <c r="M630" s="82"/>
      <c r="N630" s="82"/>
      <c r="O630" s="82"/>
      <c r="P630" s="82"/>
      <c r="Q630" s="82"/>
      <c r="R630" s="82"/>
      <c r="S630" s="82"/>
      <c r="T630" s="82"/>
      <c r="U630" s="82"/>
      <c r="V630" s="82"/>
      <c r="W630" s="82"/>
      <c r="X630" s="82"/>
      <c r="Y630" s="82"/>
      <c r="Z630" s="82"/>
      <c r="AA630" s="82"/>
      <c r="AB630" s="82"/>
      <c r="AC630" s="82"/>
      <c r="AD630" s="82"/>
      <c r="AE630" s="82"/>
      <c r="AF630" s="82"/>
      <c r="AG630" s="82"/>
      <c r="AH630" s="82"/>
      <c r="AI630" s="82"/>
      <c r="AJ630" s="82"/>
      <c r="AK630" s="82"/>
      <c r="AL630" s="82"/>
      <c r="AM630" s="82"/>
      <c r="AN630" s="82"/>
    </row>
    <row r="631" spans="2:40" x14ac:dyDescent="0.2">
      <c r="B631" s="82"/>
      <c r="C631" s="82"/>
      <c r="D631" s="82"/>
      <c r="E631" s="82"/>
      <c r="F631" s="82"/>
      <c r="G631" s="82"/>
      <c r="H631" s="118"/>
      <c r="I631" s="82"/>
      <c r="J631" s="82"/>
      <c r="K631" s="82"/>
      <c r="L631" s="118"/>
      <c r="M631" s="82"/>
      <c r="N631" s="82"/>
      <c r="O631" s="82"/>
      <c r="P631" s="82"/>
      <c r="Q631" s="82"/>
      <c r="R631" s="82"/>
      <c r="S631" s="82"/>
      <c r="T631" s="82"/>
      <c r="U631" s="82"/>
      <c r="V631" s="82"/>
      <c r="W631" s="82"/>
      <c r="X631" s="82"/>
      <c r="Y631" s="82"/>
      <c r="Z631" s="82"/>
      <c r="AA631" s="82"/>
      <c r="AB631" s="82"/>
      <c r="AC631" s="82"/>
      <c r="AD631" s="82"/>
      <c r="AE631" s="82"/>
      <c r="AF631" s="82"/>
      <c r="AG631" s="82"/>
      <c r="AH631" s="82"/>
      <c r="AI631" s="82"/>
      <c r="AJ631" s="82"/>
      <c r="AK631" s="82"/>
      <c r="AL631" s="82"/>
      <c r="AM631" s="82"/>
      <c r="AN631" s="82"/>
    </row>
    <row r="632" spans="2:40" x14ac:dyDescent="0.2">
      <c r="B632" s="82"/>
      <c r="C632" s="82"/>
      <c r="D632" s="82"/>
      <c r="E632" s="82"/>
      <c r="F632" s="82"/>
      <c r="G632" s="82"/>
      <c r="H632" s="118"/>
      <c r="I632" s="82"/>
      <c r="J632" s="82"/>
      <c r="K632" s="82"/>
      <c r="L632" s="118"/>
      <c r="M632" s="82"/>
      <c r="N632" s="82"/>
      <c r="O632" s="82"/>
      <c r="P632" s="82"/>
      <c r="Q632" s="82"/>
      <c r="R632" s="82"/>
      <c r="S632" s="82"/>
      <c r="T632" s="82"/>
      <c r="U632" s="82"/>
      <c r="V632" s="82"/>
      <c r="W632" s="82"/>
      <c r="X632" s="82"/>
      <c r="Y632" s="82"/>
      <c r="Z632" s="82"/>
      <c r="AA632" s="82"/>
      <c r="AB632" s="82"/>
      <c r="AC632" s="82"/>
      <c r="AD632" s="82"/>
      <c r="AE632" s="82"/>
      <c r="AF632" s="82"/>
      <c r="AG632" s="82"/>
      <c r="AH632" s="82"/>
      <c r="AI632" s="82"/>
      <c r="AJ632" s="82"/>
      <c r="AK632" s="82"/>
      <c r="AL632" s="82"/>
      <c r="AM632" s="82"/>
      <c r="AN632" s="82"/>
    </row>
    <row r="633" spans="2:40" x14ac:dyDescent="0.2">
      <c r="B633" s="82"/>
      <c r="C633" s="82"/>
      <c r="D633" s="82"/>
      <c r="E633" s="82"/>
      <c r="F633" s="82"/>
      <c r="G633" s="82"/>
      <c r="H633" s="118"/>
      <c r="I633" s="82"/>
      <c r="J633" s="82"/>
      <c r="K633" s="82"/>
      <c r="L633" s="118"/>
      <c r="M633" s="82"/>
      <c r="N633" s="82"/>
      <c r="O633" s="82"/>
      <c r="P633" s="82"/>
      <c r="Q633" s="82"/>
      <c r="R633" s="82"/>
      <c r="S633" s="82"/>
      <c r="T633" s="82"/>
      <c r="U633" s="82"/>
      <c r="V633" s="82"/>
      <c r="W633" s="82"/>
      <c r="X633" s="82"/>
      <c r="Y633" s="82"/>
      <c r="Z633" s="82"/>
      <c r="AA633" s="82"/>
      <c r="AB633" s="82"/>
      <c r="AC633" s="82"/>
      <c r="AD633" s="82"/>
      <c r="AE633" s="82"/>
      <c r="AF633" s="82"/>
      <c r="AG633" s="82"/>
      <c r="AH633" s="82"/>
      <c r="AI633" s="82"/>
      <c r="AJ633" s="82"/>
      <c r="AK633" s="82"/>
      <c r="AL633" s="82"/>
      <c r="AM633" s="82"/>
      <c r="AN633" s="82"/>
    </row>
    <row r="634" spans="2:40" x14ac:dyDescent="0.2">
      <c r="B634" s="82"/>
      <c r="C634" s="82"/>
      <c r="D634" s="82"/>
      <c r="E634" s="82"/>
      <c r="F634" s="82"/>
      <c r="G634" s="82"/>
      <c r="H634" s="118"/>
      <c r="I634" s="82"/>
      <c r="J634" s="82"/>
      <c r="K634" s="82"/>
      <c r="L634" s="118"/>
      <c r="M634" s="82"/>
      <c r="N634" s="82"/>
      <c r="O634" s="82"/>
      <c r="P634" s="82"/>
      <c r="Q634" s="82"/>
      <c r="R634" s="82"/>
      <c r="S634" s="82"/>
      <c r="T634" s="82"/>
      <c r="U634" s="82"/>
      <c r="V634" s="82"/>
      <c r="W634" s="82"/>
      <c r="X634" s="82"/>
      <c r="Y634" s="82"/>
      <c r="Z634" s="82"/>
      <c r="AA634" s="82"/>
      <c r="AB634" s="82"/>
      <c r="AC634" s="82"/>
      <c r="AD634" s="82"/>
      <c r="AE634" s="82"/>
      <c r="AF634" s="82"/>
      <c r="AG634" s="82"/>
      <c r="AH634" s="82"/>
      <c r="AI634" s="82"/>
      <c r="AJ634" s="82"/>
      <c r="AK634" s="82"/>
      <c r="AL634" s="82"/>
      <c r="AM634" s="82"/>
      <c r="AN634" s="82"/>
    </row>
    <row r="635" spans="2:40" x14ac:dyDescent="0.2">
      <c r="B635" s="82"/>
      <c r="C635" s="82"/>
      <c r="D635" s="82"/>
      <c r="E635" s="82"/>
      <c r="F635" s="82"/>
      <c r="G635" s="82"/>
      <c r="H635" s="118"/>
      <c r="I635" s="82"/>
      <c r="J635" s="82"/>
      <c r="K635" s="82"/>
      <c r="L635" s="118"/>
      <c r="M635" s="82"/>
      <c r="N635" s="82"/>
      <c r="O635" s="82"/>
      <c r="P635" s="82"/>
      <c r="Q635" s="82"/>
      <c r="R635" s="82"/>
      <c r="S635" s="82"/>
      <c r="T635" s="82"/>
      <c r="U635" s="82"/>
      <c r="V635" s="82"/>
      <c r="W635" s="82"/>
      <c r="X635" s="82"/>
      <c r="Y635" s="82"/>
      <c r="Z635" s="82"/>
      <c r="AA635" s="82"/>
      <c r="AB635" s="82"/>
      <c r="AC635" s="82"/>
      <c r="AD635" s="82"/>
      <c r="AE635" s="82"/>
      <c r="AF635" s="82"/>
      <c r="AG635" s="82"/>
      <c r="AH635" s="82"/>
      <c r="AI635" s="82"/>
      <c r="AJ635" s="82"/>
      <c r="AK635" s="82"/>
      <c r="AL635" s="82"/>
      <c r="AM635" s="82"/>
      <c r="AN635" s="82"/>
    </row>
    <row r="636" spans="2:40" x14ac:dyDescent="0.2">
      <c r="B636" s="82"/>
      <c r="C636" s="82"/>
      <c r="D636" s="82"/>
      <c r="E636" s="82"/>
      <c r="F636" s="82"/>
      <c r="G636" s="82"/>
      <c r="H636" s="118"/>
      <c r="I636" s="82"/>
      <c r="J636" s="82"/>
      <c r="K636" s="82"/>
      <c r="L636" s="118"/>
      <c r="M636" s="82"/>
      <c r="N636" s="82"/>
      <c r="O636" s="82"/>
      <c r="P636" s="82"/>
      <c r="Q636" s="82"/>
      <c r="R636" s="82"/>
      <c r="S636" s="82"/>
      <c r="T636" s="82"/>
      <c r="U636" s="82"/>
      <c r="V636" s="82"/>
      <c r="W636" s="82"/>
      <c r="X636" s="82"/>
      <c r="Y636" s="82"/>
      <c r="Z636" s="82"/>
      <c r="AA636" s="82"/>
      <c r="AB636" s="82"/>
      <c r="AC636" s="82"/>
      <c r="AD636" s="82"/>
      <c r="AE636" s="82"/>
      <c r="AF636" s="82"/>
      <c r="AG636" s="82"/>
      <c r="AH636" s="82"/>
      <c r="AI636" s="82"/>
      <c r="AJ636" s="82"/>
      <c r="AK636" s="82"/>
      <c r="AL636" s="82"/>
      <c r="AM636" s="82"/>
      <c r="AN636" s="82"/>
    </row>
    <row r="637" spans="2:40" x14ac:dyDescent="0.2">
      <c r="B637" s="82"/>
      <c r="C637" s="82"/>
      <c r="D637" s="82"/>
      <c r="E637" s="82"/>
      <c r="F637" s="82"/>
      <c r="G637" s="82"/>
      <c r="H637" s="118"/>
      <c r="I637" s="82"/>
      <c r="J637" s="82"/>
      <c r="K637" s="82"/>
      <c r="L637" s="118"/>
      <c r="M637" s="82"/>
      <c r="N637" s="82"/>
      <c r="O637" s="82"/>
      <c r="P637" s="82"/>
      <c r="Q637" s="82"/>
      <c r="R637" s="82"/>
      <c r="S637" s="82"/>
      <c r="T637" s="82"/>
      <c r="U637" s="82"/>
      <c r="V637" s="82"/>
      <c r="W637" s="82"/>
      <c r="X637" s="82"/>
      <c r="Y637" s="82"/>
      <c r="Z637" s="82"/>
      <c r="AA637" s="82"/>
      <c r="AB637" s="82"/>
      <c r="AC637" s="82"/>
      <c r="AD637" s="82"/>
      <c r="AE637" s="82"/>
      <c r="AF637" s="82"/>
      <c r="AG637" s="82"/>
      <c r="AH637" s="82"/>
      <c r="AI637" s="82"/>
      <c r="AJ637" s="82"/>
      <c r="AK637" s="82"/>
      <c r="AL637" s="82"/>
      <c r="AM637" s="82"/>
      <c r="AN637" s="82"/>
    </row>
    <row r="638" spans="2:40" x14ac:dyDescent="0.2">
      <c r="B638" s="82"/>
      <c r="C638" s="82"/>
      <c r="D638" s="82"/>
      <c r="E638" s="82"/>
      <c r="F638" s="82"/>
      <c r="G638" s="82"/>
      <c r="H638" s="118"/>
      <c r="I638" s="82"/>
      <c r="J638" s="82"/>
      <c r="K638" s="82"/>
      <c r="L638" s="118"/>
      <c r="M638" s="82"/>
      <c r="N638" s="82"/>
      <c r="O638" s="82"/>
      <c r="P638" s="82"/>
      <c r="Q638" s="82"/>
      <c r="R638" s="82"/>
      <c r="S638" s="82"/>
      <c r="T638" s="82"/>
      <c r="U638" s="82"/>
      <c r="V638" s="82"/>
      <c r="W638" s="82"/>
      <c r="X638" s="82"/>
      <c r="Y638" s="82"/>
      <c r="Z638" s="82"/>
      <c r="AA638" s="82"/>
      <c r="AB638" s="82"/>
      <c r="AC638" s="82"/>
      <c r="AD638" s="82"/>
      <c r="AE638" s="82"/>
      <c r="AF638" s="82"/>
      <c r="AG638" s="82"/>
      <c r="AH638" s="82"/>
      <c r="AI638" s="82"/>
      <c r="AJ638" s="82"/>
      <c r="AK638" s="82"/>
      <c r="AL638" s="82"/>
      <c r="AM638" s="82"/>
      <c r="AN638" s="82"/>
    </row>
    <row r="639" spans="2:40" x14ac:dyDescent="0.2">
      <c r="B639" s="82"/>
      <c r="C639" s="82"/>
      <c r="D639" s="82"/>
      <c r="E639" s="82"/>
      <c r="F639" s="82"/>
      <c r="G639" s="82"/>
      <c r="H639" s="118"/>
      <c r="I639" s="82"/>
      <c r="J639" s="82"/>
      <c r="K639" s="82"/>
      <c r="L639" s="118"/>
      <c r="M639" s="82"/>
      <c r="N639" s="82"/>
      <c r="O639" s="82"/>
      <c r="P639" s="82"/>
      <c r="Q639" s="82"/>
      <c r="R639" s="82"/>
      <c r="S639" s="82"/>
      <c r="T639" s="82"/>
      <c r="U639" s="82"/>
      <c r="V639" s="82"/>
      <c r="W639" s="82"/>
      <c r="X639" s="82"/>
      <c r="Y639" s="82"/>
      <c r="Z639" s="82"/>
      <c r="AA639" s="82"/>
      <c r="AB639" s="82"/>
      <c r="AC639" s="82"/>
      <c r="AD639" s="82"/>
      <c r="AE639" s="82"/>
      <c r="AF639" s="82"/>
      <c r="AG639" s="82"/>
      <c r="AH639" s="82"/>
      <c r="AI639" s="82"/>
      <c r="AJ639" s="82"/>
      <c r="AK639" s="82"/>
      <c r="AL639" s="82"/>
      <c r="AM639" s="82"/>
      <c r="AN639" s="82"/>
    </row>
    <row r="640" spans="2:40" x14ac:dyDescent="0.2">
      <c r="B640" s="82"/>
      <c r="C640" s="82"/>
      <c r="D640" s="82"/>
      <c r="E640" s="82"/>
      <c r="F640" s="82"/>
      <c r="G640" s="82"/>
      <c r="H640" s="118"/>
      <c r="I640" s="82"/>
      <c r="J640" s="82"/>
      <c r="K640" s="82"/>
      <c r="L640" s="118"/>
      <c r="M640" s="82"/>
      <c r="N640" s="82"/>
      <c r="O640" s="82"/>
      <c r="P640" s="82"/>
      <c r="Q640" s="82"/>
      <c r="R640" s="82"/>
      <c r="S640" s="82"/>
      <c r="T640" s="82"/>
      <c r="U640" s="82"/>
      <c r="V640" s="82"/>
      <c r="W640" s="82"/>
      <c r="X640" s="82"/>
      <c r="Y640" s="82"/>
      <c r="Z640" s="82"/>
      <c r="AA640" s="82"/>
      <c r="AB640" s="82"/>
      <c r="AC640" s="82"/>
      <c r="AD640" s="82"/>
      <c r="AE640" s="82"/>
      <c r="AF640" s="82"/>
      <c r="AG640" s="82"/>
      <c r="AH640" s="82"/>
      <c r="AI640" s="82"/>
      <c r="AJ640" s="82"/>
      <c r="AK640" s="82"/>
      <c r="AL640" s="82"/>
      <c r="AM640" s="82"/>
      <c r="AN640" s="82"/>
    </row>
    <row r="641" spans="2:40" x14ac:dyDescent="0.2">
      <c r="B641" s="82"/>
      <c r="C641" s="82"/>
      <c r="D641" s="82"/>
      <c r="E641" s="82"/>
      <c r="F641" s="82"/>
      <c r="G641" s="82"/>
      <c r="H641" s="118"/>
      <c r="I641" s="82"/>
      <c r="J641" s="82"/>
      <c r="K641" s="82"/>
      <c r="L641" s="118"/>
      <c r="M641" s="82"/>
      <c r="N641" s="82"/>
      <c r="O641" s="82"/>
      <c r="P641" s="82"/>
      <c r="Q641" s="82"/>
      <c r="R641" s="82"/>
      <c r="S641" s="82"/>
      <c r="T641" s="82"/>
      <c r="U641" s="82"/>
      <c r="V641" s="82"/>
      <c r="W641" s="82"/>
      <c r="X641" s="82"/>
      <c r="Y641" s="82"/>
      <c r="Z641" s="82"/>
      <c r="AA641" s="82"/>
      <c r="AB641" s="82"/>
      <c r="AC641" s="82"/>
      <c r="AD641" s="82"/>
      <c r="AE641" s="82"/>
      <c r="AF641" s="82"/>
      <c r="AG641" s="82"/>
      <c r="AH641" s="82"/>
      <c r="AI641" s="82"/>
      <c r="AJ641" s="82"/>
      <c r="AK641" s="82"/>
      <c r="AL641" s="82"/>
      <c r="AM641" s="82"/>
      <c r="AN641" s="82"/>
    </row>
    <row r="642" spans="2:40" x14ac:dyDescent="0.2">
      <c r="B642" s="82"/>
      <c r="C642" s="82"/>
      <c r="D642" s="82"/>
      <c r="E642" s="82"/>
      <c r="F642" s="82"/>
      <c r="G642" s="82"/>
      <c r="H642" s="118"/>
      <c r="I642" s="82"/>
      <c r="J642" s="82"/>
      <c r="K642" s="82"/>
      <c r="L642" s="118"/>
      <c r="M642" s="82"/>
      <c r="N642" s="82"/>
      <c r="O642" s="82"/>
      <c r="P642" s="82"/>
      <c r="Q642" s="82"/>
      <c r="R642" s="82"/>
      <c r="S642" s="82"/>
      <c r="T642" s="82"/>
      <c r="U642" s="82"/>
      <c r="V642" s="82"/>
      <c r="W642" s="82"/>
      <c r="X642" s="82"/>
      <c r="Y642" s="82"/>
      <c r="Z642" s="82"/>
      <c r="AA642" s="82"/>
      <c r="AB642" s="82"/>
      <c r="AC642" s="82"/>
      <c r="AD642" s="82"/>
      <c r="AE642" s="82"/>
      <c r="AF642" s="82"/>
      <c r="AG642" s="82"/>
      <c r="AH642" s="82"/>
      <c r="AI642" s="82"/>
      <c r="AJ642" s="82"/>
      <c r="AK642" s="82"/>
      <c r="AL642" s="82"/>
      <c r="AM642" s="82"/>
      <c r="AN642" s="82"/>
    </row>
    <row r="643" spans="2:40" x14ac:dyDescent="0.2">
      <c r="B643" s="82"/>
      <c r="C643" s="82"/>
      <c r="D643" s="82"/>
      <c r="E643" s="82"/>
      <c r="F643" s="82"/>
      <c r="G643" s="82"/>
      <c r="H643" s="118"/>
      <c r="I643" s="82"/>
      <c r="J643" s="82"/>
      <c r="K643" s="82"/>
      <c r="L643" s="118"/>
      <c r="M643" s="82"/>
      <c r="N643" s="82"/>
      <c r="O643" s="82"/>
      <c r="P643" s="82"/>
      <c r="Q643" s="82"/>
      <c r="R643" s="82"/>
      <c r="S643" s="82"/>
      <c r="T643" s="82"/>
      <c r="U643" s="82"/>
      <c r="V643" s="82"/>
      <c r="W643" s="82"/>
      <c r="X643" s="82"/>
      <c r="Y643" s="82"/>
      <c r="Z643" s="82"/>
      <c r="AA643" s="82"/>
      <c r="AB643" s="82"/>
      <c r="AC643" s="82"/>
      <c r="AD643" s="82"/>
      <c r="AE643" s="82"/>
      <c r="AF643" s="82"/>
      <c r="AG643" s="82"/>
      <c r="AH643" s="82"/>
      <c r="AI643" s="82"/>
      <c r="AJ643" s="82"/>
      <c r="AK643" s="82"/>
      <c r="AL643" s="82"/>
      <c r="AM643" s="82"/>
      <c r="AN643" s="82"/>
    </row>
    <row r="644" spans="2:40" x14ac:dyDescent="0.2">
      <c r="B644" s="82"/>
      <c r="C644" s="82"/>
      <c r="D644" s="82"/>
      <c r="E644" s="82"/>
      <c r="F644" s="82"/>
      <c r="G644" s="82"/>
      <c r="H644" s="118"/>
      <c r="I644" s="82"/>
      <c r="J644" s="82"/>
      <c r="K644" s="82"/>
      <c r="L644" s="118"/>
      <c r="M644" s="82"/>
      <c r="N644" s="82"/>
      <c r="O644" s="82"/>
      <c r="P644" s="82"/>
      <c r="Q644" s="82"/>
      <c r="R644" s="82"/>
      <c r="S644" s="82"/>
      <c r="T644" s="82"/>
      <c r="U644" s="82"/>
      <c r="V644" s="82"/>
      <c r="W644" s="82"/>
      <c r="X644" s="82"/>
      <c r="Y644" s="82"/>
      <c r="Z644" s="82"/>
      <c r="AA644" s="82"/>
      <c r="AB644" s="82"/>
      <c r="AC644" s="82"/>
      <c r="AD644" s="82"/>
      <c r="AE644" s="82"/>
      <c r="AF644" s="82"/>
      <c r="AG644" s="82"/>
      <c r="AH644" s="82"/>
      <c r="AI644" s="82"/>
      <c r="AJ644" s="82"/>
      <c r="AK644" s="82"/>
      <c r="AL644" s="82"/>
      <c r="AM644" s="82"/>
      <c r="AN644" s="82"/>
    </row>
    <row r="645" spans="2:40" x14ac:dyDescent="0.2">
      <c r="B645" s="82"/>
      <c r="C645" s="82"/>
      <c r="D645" s="82"/>
      <c r="E645" s="82"/>
      <c r="F645" s="82"/>
      <c r="G645" s="82"/>
      <c r="H645" s="118"/>
      <c r="I645" s="82"/>
      <c r="J645" s="82"/>
      <c r="K645" s="82"/>
      <c r="L645" s="118"/>
      <c r="M645" s="82"/>
      <c r="N645" s="82"/>
      <c r="O645" s="82"/>
      <c r="P645" s="82"/>
      <c r="Q645" s="82"/>
      <c r="R645" s="82"/>
      <c r="S645" s="82"/>
      <c r="T645" s="82"/>
      <c r="U645" s="82"/>
      <c r="V645" s="82"/>
      <c r="W645" s="82"/>
      <c r="X645" s="82"/>
      <c r="Y645" s="82"/>
      <c r="Z645" s="82"/>
      <c r="AA645" s="82"/>
      <c r="AB645" s="82"/>
      <c r="AC645" s="82"/>
      <c r="AD645" s="82"/>
      <c r="AE645" s="82"/>
      <c r="AF645" s="82"/>
      <c r="AG645" s="82"/>
      <c r="AH645" s="82"/>
      <c r="AI645" s="82"/>
      <c r="AJ645" s="82"/>
      <c r="AK645" s="82"/>
      <c r="AL645" s="82"/>
      <c r="AM645" s="82"/>
      <c r="AN645" s="82"/>
    </row>
    <row r="646" spans="2:40" x14ac:dyDescent="0.2">
      <c r="B646" s="82"/>
      <c r="C646" s="82"/>
      <c r="D646" s="82"/>
      <c r="E646" s="82"/>
      <c r="F646" s="82"/>
      <c r="G646" s="82"/>
      <c r="H646" s="118"/>
      <c r="I646" s="82"/>
      <c r="J646" s="82"/>
      <c r="K646" s="82"/>
      <c r="L646" s="118"/>
      <c r="M646" s="82"/>
      <c r="N646" s="82"/>
      <c r="O646" s="82"/>
      <c r="P646" s="82"/>
      <c r="Q646" s="82"/>
      <c r="R646" s="82"/>
      <c r="S646" s="82"/>
      <c r="T646" s="82"/>
      <c r="U646" s="82"/>
      <c r="V646" s="82"/>
      <c r="W646" s="82"/>
      <c r="X646" s="82"/>
      <c r="Y646" s="82"/>
      <c r="Z646" s="82"/>
      <c r="AA646" s="82"/>
      <c r="AB646" s="82"/>
      <c r="AC646" s="82"/>
      <c r="AD646" s="82"/>
      <c r="AE646" s="82"/>
      <c r="AF646" s="82"/>
      <c r="AG646" s="82"/>
      <c r="AH646" s="82"/>
      <c r="AI646" s="82"/>
      <c r="AJ646" s="82"/>
      <c r="AK646" s="82"/>
      <c r="AL646" s="82"/>
      <c r="AM646" s="82"/>
      <c r="AN646" s="82"/>
    </row>
    <row r="647" spans="2:40" x14ac:dyDescent="0.2">
      <c r="B647" s="82"/>
      <c r="C647" s="82"/>
      <c r="D647" s="82"/>
      <c r="E647" s="82"/>
      <c r="F647" s="82"/>
      <c r="G647" s="82"/>
      <c r="H647" s="118"/>
      <c r="I647" s="82"/>
      <c r="J647" s="82"/>
      <c r="K647" s="82"/>
      <c r="L647" s="118"/>
      <c r="M647" s="82"/>
      <c r="N647" s="82"/>
      <c r="O647" s="82"/>
      <c r="P647" s="82"/>
      <c r="Q647" s="82"/>
      <c r="R647" s="82"/>
      <c r="S647" s="82"/>
      <c r="T647" s="82"/>
      <c r="U647" s="82"/>
      <c r="V647" s="82"/>
      <c r="W647" s="82"/>
      <c r="X647" s="82"/>
      <c r="Y647" s="82"/>
      <c r="Z647" s="82"/>
      <c r="AA647" s="82"/>
      <c r="AB647" s="82"/>
      <c r="AC647" s="82"/>
      <c r="AD647" s="82"/>
      <c r="AE647" s="82"/>
      <c r="AF647" s="82"/>
      <c r="AG647" s="82"/>
      <c r="AH647" s="82"/>
      <c r="AI647" s="82"/>
      <c r="AJ647" s="82"/>
      <c r="AK647" s="82"/>
      <c r="AL647" s="82"/>
      <c r="AM647" s="82"/>
      <c r="AN647" s="82"/>
    </row>
    <row r="648" spans="2:40" x14ac:dyDescent="0.2">
      <c r="B648" s="82"/>
      <c r="C648" s="82"/>
      <c r="D648" s="82"/>
      <c r="E648" s="82"/>
      <c r="F648" s="82"/>
      <c r="G648" s="82"/>
      <c r="H648" s="118"/>
      <c r="I648" s="82"/>
      <c r="J648" s="82"/>
      <c r="K648" s="82"/>
      <c r="L648" s="118"/>
      <c r="M648" s="82"/>
      <c r="N648" s="82"/>
      <c r="O648" s="82"/>
      <c r="P648" s="82"/>
      <c r="Q648" s="82"/>
      <c r="R648" s="82"/>
      <c r="S648" s="82"/>
      <c r="T648" s="82"/>
      <c r="U648" s="82"/>
      <c r="V648" s="82"/>
      <c r="W648" s="82"/>
      <c r="X648" s="82"/>
      <c r="Y648" s="82"/>
      <c r="Z648" s="82"/>
      <c r="AA648" s="82"/>
      <c r="AB648" s="82"/>
      <c r="AC648" s="82"/>
      <c r="AD648" s="82"/>
      <c r="AE648" s="82"/>
      <c r="AF648" s="82"/>
      <c r="AG648" s="82"/>
      <c r="AH648" s="82"/>
      <c r="AI648" s="82"/>
      <c r="AJ648" s="82"/>
      <c r="AK648" s="82"/>
      <c r="AL648" s="82"/>
      <c r="AM648" s="82"/>
      <c r="AN648" s="82"/>
    </row>
    <row r="649" spans="2:40" x14ac:dyDescent="0.2">
      <c r="B649" s="82"/>
      <c r="C649" s="82"/>
      <c r="D649" s="82"/>
      <c r="E649" s="82"/>
      <c r="F649" s="82"/>
      <c r="G649" s="82"/>
      <c r="H649" s="118"/>
      <c r="I649" s="82"/>
      <c r="J649" s="82"/>
      <c r="K649" s="82"/>
      <c r="L649" s="118"/>
      <c r="M649" s="82"/>
      <c r="N649" s="82"/>
      <c r="O649" s="82"/>
      <c r="P649" s="82"/>
      <c r="Q649" s="82"/>
      <c r="R649" s="82"/>
      <c r="S649" s="82"/>
      <c r="T649" s="82"/>
      <c r="U649" s="82"/>
      <c r="V649" s="82"/>
      <c r="W649" s="82"/>
      <c r="X649" s="82"/>
      <c r="Y649" s="82"/>
      <c r="Z649" s="82"/>
      <c r="AA649" s="82"/>
      <c r="AB649" s="82"/>
      <c r="AC649" s="82"/>
      <c r="AD649" s="82"/>
      <c r="AE649" s="82"/>
      <c r="AF649" s="82"/>
      <c r="AG649" s="82"/>
      <c r="AH649" s="82"/>
      <c r="AI649" s="82"/>
      <c r="AJ649" s="82"/>
      <c r="AK649" s="82"/>
      <c r="AL649" s="82"/>
      <c r="AM649" s="82"/>
      <c r="AN649" s="82"/>
    </row>
    <row r="650" spans="2:40" x14ac:dyDescent="0.2">
      <c r="B650" s="82"/>
      <c r="C650" s="82"/>
      <c r="D650" s="82"/>
      <c r="E650" s="82"/>
      <c r="F650" s="82"/>
      <c r="G650" s="82"/>
      <c r="H650" s="118"/>
      <c r="I650" s="82"/>
      <c r="J650" s="82"/>
      <c r="K650" s="82"/>
      <c r="L650" s="118"/>
      <c r="M650" s="82"/>
      <c r="N650" s="82"/>
      <c r="O650" s="82"/>
      <c r="P650" s="82"/>
      <c r="Q650" s="82"/>
      <c r="R650" s="82"/>
      <c r="S650" s="82"/>
      <c r="T650" s="82"/>
      <c r="U650" s="82"/>
      <c r="V650" s="82"/>
      <c r="W650" s="82"/>
      <c r="X650" s="82"/>
      <c r="Y650" s="82"/>
      <c r="Z650" s="82"/>
      <c r="AA650" s="82"/>
      <c r="AB650" s="82"/>
      <c r="AC650" s="82"/>
      <c r="AD650" s="82"/>
      <c r="AE650" s="82"/>
      <c r="AF650" s="82"/>
      <c r="AG650" s="82"/>
      <c r="AH650" s="82"/>
      <c r="AI650" s="82"/>
      <c r="AJ650" s="82"/>
      <c r="AK650" s="82"/>
      <c r="AL650" s="82"/>
      <c r="AM650" s="82"/>
      <c r="AN650" s="82"/>
    </row>
    <row r="651" spans="2:40" x14ac:dyDescent="0.2">
      <c r="B651" s="82"/>
      <c r="C651" s="82"/>
      <c r="D651" s="82"/>
      <c r="E651" s="82"/>
      <c r="F651" s="82"/>
      <c r="G651" s="82"/>
      <c r="H651" s="118"/>
      <c r="I651" s="82"/>
      <c r="J651" s="82"/>
      <c r="K651" s="82"/>
      <c r="L651" s="118"/>
      <c r="M651" s="82"/>
      <c r="N651" s="82"/>
      <c r="O651" s="82"/>
      <c r="P651" s="82"/>
      <c r="Q651" s="82"/>
      <c r="R651" s="82"/>
      <c r="S651" s="82"/>
      <c r="T651" s="82"/>
      <c r="U651" s="82"/>
      <c r="V651" s="82"/>
      <c r="W651" s="82"/>
      <c r="X651" s="82"/>
      <c r="Y651" s="82"/>
      <c r="Z651" s="82"/>
      <c r="AA651" s="82"/>
      <c r="AB651" s="82"/>
      <c r="AC651" s="82"/>
      <c r="AD651" s="82"/>
      <c r="AE651" s="82"/>
      <c r="AF651" s="82"/>
      <c r="AG651" s="82"/>
      <c r="AH651" s="82"/>
      <c r="AI651" s="82"/>
      <c r="AJ651" s="82"/>
      <c r="AK651" s="82"/>
      <c r="AL651" s="82"/>
      <c r="AM651" s="82"/>
      <c r="AN651" s="82"/>
    </row>
    <row r="652" spans="2:40" x14ac:dyDescent="0.2">
      <c r="B652" s="82"/>
      <c r="C652" s="82"/>
      <c r="D652" s="82"/>
      <c r="E652" s="82"/>
      <c r="F652" s="82"/>
      <c r="G652" s="82"/>
      <c r="H652" s="118"/>
      <c r="I652" s="82"/>
      <c r="J652" s="82"/>
      <c r="K652" s="82"/>
      <c r="L652" s="118"/>
      <c r="M652" s="82"/>
      <c r="N652" s="82"/>
      <c r="O652" s="82"/>
      <c r="P652" s="82"/>
      <c r="Q652" s="82"/>
      <c r="R652" s="82"/>
      <c r="S652" s="82"/>
      <c r="T652" s="82"/>
      <c r="U652" s="82"/>
      <c r="V652" s="82"/>
      <c r="W652" s="82"/>
      <c r="X652" s="82"/>
      <c r="Y652" s="82"/>
      <c r="Z652" s="82"/>
      <c r="AA652" s="82"/>
      <c r="AB652" s="82"/>
      <c r="AC652" s="82"/>
      <c r="AD652" s="82"/>
      <c r="AE652" s="82"/>
      <c r="AF652" s="82"/>
      <c r="AG652" s="82"/>
      <c r="AH652" s="82"/>
      <c r="AI652" s="82"/>
      <c r="AJ652" s="82"/>
      <c r="AK652" s="82"/>
      <c r="AL652" s="82"/>
      <c r="AM652" s="82"/>
      <c r="AN652" s="82"/>
    </row>
    <row r="653" spans="2:40" x14ac:dyDescent="0.2">
      <c r="B653" s="82"/>
      <c r="C653" s="82"/>
      <c r="D653" s="82"/>
      <c r="E653" s="82"/>
      <c r="F653" s="82"/>
      <c r="G653" s="82"/>
      <c r="H653" s="118"/>
      <c r="I653" s="82"/>
      <c r="J653" s="82"/>
      <c r="K653" s="82"/>
      <c r="L653" s="118"/>
      <c r="M653" s="82"/>
      <c r="N653" s="82"/>
      <c r="O653" s="82"/>
      <c r="P653" s="82"/>
      <c r="Q653" s="82"/>
      <c r="R653" s="82"/>
      <c r="S653" s="82"/>
      <c r="T653" s="82"/>
      <c r="U653" s="82"/>
      <c r="V653" s="82"/>
      <c r="W653" s="82"/>
      <c r="X653" s="82"/>
      <c r="Y653" s="82"/>
      <c r="Z653" s="82"/>
      <c r="AA653" s="82"/>
      <c r="AB653" s="82"/>
      <c r="AC653" s="82"/>
      <c r="AD653" s="82"/>
      <c r="AE653" s="82"/>
      <c r="AF653" s="82"/>
      <c r="AG653" s="82"/>
      <c r="AH653" s="82"/>
      <c r="AI653" s="82"/>
      <c r="AJ653" s="82"/>
      <c r="AK653" s="82"/>
      <c r="AL653" s="82"/>
      <c r="AM653" s="82"/>
      <c r="AN653" s="82"/>
    </row>
    <row r="654" spans="2:40" x14ac:dyDescent="0.2">
      <c r="B654" s="82"/>
      <c r="C654" s="82"/>
      <c r="D654" s="82"/>
      <c r="E654" s="82"/>
      <c r="F654" s="82"/>
      <c r="G654" s="82"/>
      <c r="H654" s="118"/>
      <c r="I654" s="82"/>
      <c r="J654" s="82"/>
      <c r="K654" s="82"/>
      <c r="L654" s="118"/>
      <c r="M654" s="82"/>
      <c r="N654" s="82"/>
      <c r="O654" s="82"/>
      <c r="P654" s="82"/>
      <c r="Q654" s="82"/>
      <c r="R654" s="82"/>
      <c r="S654" s="82"/>
      <c r="T654" s="82"/>
      <c r="U654" s="82"/>
      <c r="V654" s="82"/>
      <c r="W654" s="82"/>
      <c r="X654" s="82"/>
      <c r="Y654" s="82"/>
      <c r="Z654" s="82"/>
      <c r="AA654" s="82"/>
      <c r="AB654" s="82"/>
      <c r="AC654" s="82"/>
      <c r="AD654" s="82"/>
      <c r="AE654" s="82"/>
      <c r="AF654" s="82"/>
      <c r="AG654" s="82"/>
      <c r="AH654" s="82"/>
      <c r="AI654" s="82"/>
      <c r="AJ654" s="82"/>
      <c r="AK654" s="82"/>
      <c r="AL654" s="82"/>
      <c r="AM654" s="82"/>
      <c r="AN654" s="82"/>
    </row>
    <row r="655" spans="2:40" x14ac:dyDescent="0.2">
      <c r="B655" s="82"/>
      <c r="C655" s="82"/>
      <c r="D655" s="82"/>
      <c r="E655" s="82"/>
      <c r="F655" s="82"/>
      <c r="G655" s="82"/>
      <c r="H655" s="118"/>
      <c r="I655" s="82"/>
      <c r="J655" s="82"/>
      <c r="K655" s="82"/>
      <c r="L655" s="118"/>
      <c r="M655" s="82"/>
      <c r="N655" s="82"/>
      <c r="O655" s="82"/>
      <c r="P655" s="82"/>
      <c r="Q655" s="82"/>
      <c r="R655" s="82"/>
      <c r="S655" s="82"/>
      <c r="T655" s="82"/>
      <c r="U655" s="82"/>
      <c r="V655" s="82"/>
      <c r="W655" s="82"/>
      <c r="X655" s="82"/>
      <c r="Y655" s="82"/>
      <c r="Z655" s="82"/>
      <c r="AA655" s="82"/>
      <c r="AB655" s="82"/>
      <c r="AC655" s="82"/>
      <c r="AD655" s="82"/>
      <c r="AE655" s="82"/>
      <c r="AF655" s="82"/>
      <c r="AG655" s="82"/>
      <c r="AH655" s="82"/>
      <c r="AI655" s="82"/>
      <c r="AJ655" s="82"/>
      <c r="AK655" s="82"/>
      <c r="AL655" s="82"/>
      <c r="AM655" s="82"/>
      <c r="AN655" s="82"/>
    </row>
    <row r="656" spans="2:40" x14ac:dyDescent="0.2">
      <c r="B656" s="82"/>
      <c r="C656" s="82"/>
      <c r="D656" s="82"/>
      <c r="E656" s="82"/>
      <c r="F656" s="82"/>
      <c r="G656" s="82"/>
      <c r="H656" s="118"/>
      <c r="I656" s="82"/>
      <c r="J656" s="82"/>
      <c r="K656" s="82"/>
      <c r="L656" s="118"/>
      <c r="M656" s="82"/>
      <c r="N656" s="82"/>
      <c r="O656" s="82"/>
      <c r="P656" s="82"/>
      <c r="Q656" s="82"/>
      <c r="R656" s="82"/>
      <c r="S656" s="82"/>
      <c r="T656" s="82"/>
      <c r="U656" s="82"/>
      <c r="V656" s="82"/>
      <c r="W656" s="82"/>
      <c r="X656" s="82"/>
      <c r="Y656" s="82"/>
      <c r="Z656" s="82"/>
      <c r="AA656" s="82"/>
      <c r="AB656" s="82"/>
      <c r="AC656" s="82"/>
      <c r="AD656" s="82"/>
      <c r="AE656" s="82"/>
      <c r="AF656" s="82"/>
      <c r="AG656" s="82"/>
      <c r="AH656" s="82"/>
      <c r="AI656" s="82"/>
      <c r="AJ656" s="82"/>
      <c r="AK656" s="82"/>
      <c r="AL656" s="82"/>
      <c r="AM656" s="82"/>
      <c r="AN656" s="82"/>
    </row>
    <row r="657" spans="2:40" x14ac:dyDescent="0.2">
      <c r="B657" s="82"/>
      <c r="C657" s="82"/>
      <c r="D657" s="82"/>
      <c r="E657" s="82"/>
      <c r="F657" s="82"/>
      <c r="G657" s="82"/>
      <c r="H657" s="118"/>
      <c r="I657" s="82"/>
      <c r="J657" s="82"/>
      <c r="K657" s="82"/>
      <c r="L657" s="118"/>
      <c r="M657" s="82"/>
      <c r="N657" s="82"/>
      <c r="O657" s="82"/>
      <c r="P657" s="82"/>
      <c r="Q657" s="82"/>
      <c r="R657" s="82"/>
      <c r="S657" s="82"/>
      <c r="T657" s="82"/>
      <c r="U657" s="82"/>
      <c r="V657" s="82"/>
      <c r="W657" s="82"/>
      <c r="X657" s="82"/>
      <c r="Y657" s="82"/>
      <c r="Z657" s="82"/>
      <c r="AA657" s="82"/>
      <c r="AB657" s="82"/>
      <c r="AC657" s="82"/>
      <c r="AD657" s="82"/>
      <c r="AE657" s="82"/>
      <c r="AF657" s="82"/>
      <c r="AG657" s="82"/>
      <c r="AH657" s="82"/>
      <c r="AI657" s="82"/>
      <c r="AJ657" s="82"/>
      <c r="AK657" s="82"/>
      <c r="AL657" s="82"/>
      <c r="AM657" s="82"/>
      <c r="AN657" s="82"/>
    </row>
    <row r="658" spans="2:40" x14ac:dyDescent="0.2">
      <c r="B658" s="82"/>
      <c r="C658" s="82"/>
      <c r="D658" s="82"/>
      <c r="E658" s="82"/>
      <c r="F658" s="82"/>
      <c r="G658" s="82"/>
      <c r="H658" s="118"/>
      <c r="I658" s="82"/>
      <c r="J658" s="82"/>
      <c r="K658" s="82"/>
      <c r="L658" s="118"/>
      <c r="M658" s="82"/>
      <c r="N658" s="82"/>
      <c r="O658" s="82"/>
      <c r="P658" s="82"/>
      <c r="Q658" s="82"/>
      <c r="R658" s="82"/>
      <c r="S658" s="82"/>
      <c r="T658" s="82"/>
      <c r="U658" s="82"/>
      <c r="V658" s="82"/>
      <c r="W658" s="82"/>
      <c r="X658" s="82"/>
      <c r="Y658" s="82"/>
      <c r="Z658" s="82"/>
      <c r="AA658" s="82"/>
      <c r="AB658" s="82"/>
      <c r="AC658" s="82"/>
      <c r="AD658" s="82"/>
      <c r="AE658" s="82"/>
      <c r="AF658" s="82"/>
      <c r="AG658" s="82"/>
      <c r="AH658" s="82"/>
      <c r="AI658" s="82"/>
      <c r="AJ658" s="82"/>
      <c r="AK658" s="82"/>
      <c r="AL658" s="82"/>
      <c r="AM658" s="82"/>
      <c r="AN658" s="82"/>
    </row>
    <row r="659" spans="2:40" x14ac:dyDescent="0.2">
      <c r="B659" s="82"/>
      <c r="C659" s="82"/>
      <c r="D659" s="82"/>
      <c r="E659" s="82"/>
      <c r="F659" s="82"/>
      <c r="G659" s="82"/>
      <c r="H659" s="118"/>
      <c r="I659" s="82"/>
      <c r="J659" s="82"/>
      <c r="K659" s="82"/>
      <c r="L659" s="118"/>
      <c r="M659" s="82"/>
      <c r="N659" s="82"/>
      <c r="O659" s="82"/>
      <c r="P659" s="82"/>
      <c r="Q659" s="82"/>
      <c r="R659" s="82"/>
      <c r="S659" s="82"/>
      <c r="T659" s="82"/>
      <c r="U659" s="82"/>
      <c r="V659" s="82"/>
      <c r="W659" s="82"/>
      <c r="X659" s="82"/>
      <c r="Y659" s="82"/>
      <c r="Z659" s="82"/>
      <c r="AA659" s="82"/>
      <c r="AB659" s="82"/>
      <c r="AC659" s="82"/>
      <c r="AD659" s="82"/>
      <c r="AE659" s="82"/>
      <c r="AF659" s="82"/>
      <c r="AG659" s="82"/>
      <c r="AH659" s="82"/>
      <c r="AI659" s="82"/>
      <c r="AJ659" s="82"/>
      <c r="AK659" s="82"/>
      <c r="AL659" s="82"/>
      <c r="AM659" s="82"/>
      <c r="AN659" s="82"/>
    </row>
    <row r="660" spans="2:40" x14ac:dyDescent="0.2">
      <c r="B660" s="82"/>
      <c r="C660" s="82"/>
      <c r="D660" s="82"/>
      <c r="E660" s="82"/>
      <c r="F660" s="82"/>
      <c r="G660" s="82"/>
      <c r="H660" s="118"/>
      <c r="I660" s="82"/>
      <c r="J660" s="82"/>
      <c r="K660" s="82"/>
      <c r="L660" s="118"/>
      <c r="M660" s="82"/>
      <c r="N660" s="82"/>
      <c r="O660" s="82"/>
      <c r="P660" s="82"/>
      <c r="Q660" s="82"/>
      <c r="R660" s="82"/>
      <c r="S660" s="82"/>
      <c r="T660" s="82"/>
      <c r="U660" s="82"/>
      <c r="V660" s="82"/>
      <c r="W660" s="82"/>
      <c r="X660" s="82"/>
      <c r="Y660" s="82"/>
      <c r="Z660" s="82"/>
      <c r="AA660" s="82"/>
      <c r="AB660" s="82"/>
      <c r="AC660" s="82"/>
      <c r="AD660" s="82"/>
      <c r="AE660" s="82"/>
      <c r="AF660" s="82"/>
      <c r="AG660" s="82"/>
      <c r="AH660" s="82"/>
      <c r="AI660" s="82"/>
      <c r="AJ660" s="82"/>
      <c r="AK660" s="82"/>
      <c r="AL660" s="82"/>
      <c r="AM660" s="82"/>
      <c r="AN660" s="82"/>
    </row>
    <row r="661" spans="2:40" x14ac:dyDescent="0.2">
      <c r="B661" s="82"/>
      <c r="C661" s="82"/>
      <c r="D661" s="82"/>
      <c r="E661" s="82"/>
      <c r="F661" s="82"/>
      <c r="G661" s="82"/>
      <c r="H661" s="118"/>
      <c r="I661" s="82"/>
      <c r="J661" s="82"/>
      <c r="K661" s="82"/>
      <c r="L661" s="118"/>
      <c r="M661" s="82"/>
      <c r="N661" s="82"/>
      <c r="O661" s="82"/>
      <c r="P661" s="82"/>
      <c r="Q661" s="82"/>
      <c r="R661" s="82"/>
      <c r="S661" s="82"/>
      <c r="T661" s="82"/>
      <c r="U661" s="82"/>
      <c r="V661" s="82"/>
      <c r="W661" s="82"/>
      <c r="X661" s="82"/>
      <c r="Y661" s="82"/>
      <c r="Z661" s="82"/>
      <c r="AA661" s="82"/>
      <c r="AB661" s="82"/>
      <c r="AC661" s="82"/>
      <c r="AD661" s="82"/>
      <c r="AE661" s="82"/>
      <c r="AF661" s="82"/>
      <c r="AG661" s="82"/>
      <c r="AH661" s="82"/>
      <c r="AI661" s="82"/>
      <c r="AJ661" s="82"/>
      <c r="AK661" s="82"/>
      <c r="AL661" s="82"/>
      <c r="AM661" s="82"/>
      <c r="AN661" s="82"/>
    </row>
    <row r="662" spans="2:40" x14ac:dyDescent="0.2">
      <c r="B662" s="82"/>
      <c r="C662" s="82"/>
      <c r="D662" s="82"/>
      <c r="E662" s="82"/>
      <c r="F662" s="82"/>
      <c r="G662" s="82"/>
      <c r="H662" s="118"/>
      <c r="I662" s="82"/>
      <c r="J662" s="82"/>
      <c r="K662" s="82"/>
      <c r="L662" s="118"/>
      <c r="M662" s="82"/>
      <c r="N662" s="82"/>
      <c r="O662" s="82"/>
      <c r="P662" s="82"/>
      <c r="Q662" s="82"/>
      <c r="R662" s="82"/>
      <c r="S662" s="82"/>
      <c r="T662" s="82"/>
      <c r="U662" s="82"/>
      <c r="V662" s="82"/>
      <c r="W662" s="82"/>
      <c r="X662" s="82"/>
      <c r="Y662" s="82"/>
      <c r="Z662" s="82"/>
      <c r="AA662" s="82"/>
      <c r="AB662" s="82"/>
      <c r="AC662" s="82"/>
      <c r="AD662" s="82"/>
      <c r="AE662" s="82"/>
      <c r="AF662" s="82"/>
      <c r="AG662" s="82"/>
      <c r="AH662" s="82"/>
      <c r="AI662" s="82"/>
      <c r="AJ662" s="82"/>
      <c r="AK662" s="82"/>
      <c r="AL662" s="82"/>
      <c r="AM662" s="82"/>
      <c r="AN662" s="82"/>
    </row>
    <row r="663" spans="2:40" x14ac:dyDescent="0.2">
      <c r="B663" s="82"/>
      <c r="C663" s="82"/>
      <c r="D663" s="82"/>
      <c r="E663" s="82"/>
      <c r="F663" s="82"/>
      <c r="G663" s="82"/>
      <c r="H663" s="118"/>
      <c r="I663" s="82"/>
      <c r="J663" s="82"/>
      <c r="K663" s="82"/>
      <c r="L663" s="118"/>
      <c r="M663" s="82"/>
      <c r="N663" s="82"/>
      <c r="O663" s="82"/>
      <c r="P663" s="82"/>
      <c r="Q663" s="82"/>
      <c r="R663" s="82"/>
      <c r="S663" s="82"/>
      <c r="T663" s="82"/>
      <c r="U663" s="82"/>
      <c r="V663" s="82"/>
      <c r="W663" s="82"/>
      <c r="X663" s="82"/>
      <c r="Y663" s="82"/>
      <c r="Z663" s="82"/>
      <c r="AA663" s="82"/>
      <c r="AB663" s="82"/>
      <c r="AC663" s="82"/>
      <c r="AD663" s="82"/>
      <c r="AE663" s="82"/>
      <c r="AF663" s="82"/>
      <c r="AG663" s="82"/>
      <c r="AH663" s="82"/>
      <c r="AI663" s="82"/>
      <c r="AJ663" s="82"/>
      <c r="AK663" s="82"/>
      <c r="AL663" s="82"/>
      <c r="AM663" s="82"/>
      <c r="AN663" s="82"/>
    </row>
    <row r="664" spans="2:40" x14ac:dyDescent="0.2">
      <c r="B664" s="82"/>
      <c r="C664" s="82"/>
      <c r="D664" s="82"/>
      <c r="E664" s="82"/>
      <c r="F664" s="82"/>
      <c r="G664" s="82"/>
      <c r="H664" s="118"/>
      <c r="I664" s="82"/>
      <c r="J664" s="82"/>
      <c r="K664" s="82"/>
      <c r="L664" s="118"/>
      <c r="M664" s="82"/>
      <c r="N664" s="82"/>
      <c r="O664" s="82"/>
      <c r="P664" s="82"/>
      <c r="Q664" s="82"/>
      <c r="R664" s="82"/>
      <c r="S664" s="82"/>
      <c r="T664" s="82"/>
      <c r="U664" s="82"/>
      <c r="V664" s="82"/>
      <c r="W664" s="82"/>
      <c r="X664" s="82"/>
      <c r="Y664" s="82"/>
      <c r="Z664" s="82"/>
      <c r="AA664" s="82"/>
      <c r="AB664" s="82"/>
      <c r="AC664" s="82"/>
      <c r="AD664" s="82"/>
      <c r="AE664" s="82"/>
      <c r="AF664" s="82"/>
      <c r="AG664" s="82"/>
      <c r="AH664" s="82"/>
      <c r="AI664" s="82"/>
      <c r="AJ664" s="82"/>
      <c r="AK664" s="82"/>
      <c r="AL664" s="82"/>
      <c r="AM664" s="82"/>
      <c r="AN664" s="82"/>
    </row>
    <row r="665" spans="2:40" x14ac:dyDescent="0.2">
      <c r="B665" s="82"/>
      <c r="C665" s="82"/>
      <c r="D665" s="82"/>
      <c r="E665" s="82"/>
      <c r="F665" s="82"/>
      <c r="G665" s="82"/>
      <c r="H665" s="118"/>
      <c r="I665" s="82"/>
      <c r="J665" s="82"/>
      <c r="K665" s="82"/>
      <c r="L665" s="118"/>
      <c r="M665" s="82"/>
      <c r="N665" s="82"/>
      <c r="O665" s="82"/>
      <c r="P665" s="82"/>
      <c r="Q665" s="82"/>
      <c r="R665" s="82"/>
      <c r="S665" s="82"/>
      <c r="T665" s="82"/>
      <c r="U665" s="82"/>
      <c r="V665" s="82"/>
      <c r="W665" s="82"/>
      <c r="X665" s="82"/>
      <c r="Y665" s="82"/>
      <c r="Z665" s="82"/>
      <c r="AA665" s="82"/>
      <c r="AB665" s="82"/>
      <c r="AC665" s="82"/>
      <c r="AD665" s="82"/>
      <c r="AE665" s="82"/>
      <c r="AF665" s="82"/>
      <c r="AG665" s="82"/>
      <c r="AH665" s="82"/>
      <c r="AI665" s="82"/>
      <c r="AJ665" s="82"/>
      <c r="AK665" s="82"/>
      <c r="AL665" s="82"/>
      <c r="AM665" s="82"/>
      <c r="AN665" s="82"/>
    </row>
    <row r="666" spans="2:40" x14ac:dyDescent="0.2">
      <c r="B666" s="82"/>
      <c r="C666" s="82"/>
      <c r="D666" s="82"/>
      <c r="E666" s="82"/>
      <c r="F666" s="82"/>
      <c r="G666" s="82"/>
      <c r="H666" s="118"/>
      <c r="I666" s="82"/>
      <c r="J666" s="82"/>
      <c r="K666" s="82"/>
      <c r="L666" s="118"/>
      <c r="M666" s="82"/>
      <c r="N666" s="82"/>
      <c r="O666" s="82"/>
      <c r="P666" s="82"/>
      <c r="Q666" s="82"/>
      <c r="R666" s="82"/>
      <c r="S666" s="82"/>
      <c r="T666" s="82"/>
      <c r="U666" s="82"/>
      <c r="V666" s="82"/>
      <c r="W666" s="82"/>
      <c r="X666" s="82"/>
      <c r="Y666" s="82"/>
      <c r="Z666" s="82"/>
      <c r="AA666" s="82"/>
      <c r="AB666" s="82"/>
      <c r="AC666" s="82"/>
      <c r="AD666" s="82"/>
      <c r="AE666" s="82"/>
      <c r="AF666" s="82"/>
      <c r="AG666" s="82"/>
      <c r="AH666" s="82"/>
      <c r="AI666" s="82"/>
      <c r="AJ666" s="82"/>
      <c r="AK666" s="82"/>
      <c r="AL666" s="82"/>
      <c r="AM666" s="82"/>
      <c r="AN666" s="82"/>
    </row>
    <row r="667" spans="2:40" x14ac:dyDescent="0.2">
      <c r="B667" s="82"/>
      <c r="C667" s="82"/>
      <c r="D667" s="82"/>
      <c r="E667" s="82"/>
      <c r="F667" s="82"/>
      <c r="G667" s="82"/>
      <c r="H667" s="118"/>
      <c r="I667" s="82"/>
      <c r="J667" s="82"/>
      <c r="K667" s="82"/>
      <c r="L667" s="118"/>
      <c r="M667" s="82"/>
      <c r="N667" s="82"/>
      <c r="O667" s="82"/>
      <c r="P667" s="82"/>
      <c r="Q667" s="82"/>
      <c r="R667" s="82"/>
      <c r="S667" s="82"/>
      <c r="T667" s="82"/>
      <c r="U667" s="82"/>
      <c r="V667" s="82"/>
      <c r="W667" s="82"/>
      <c r="X667" s="82"/>
      <c r="Y667" s="82"/>
      <c r="Z667" s="82"/>
      <c r="AA667" s="82"/>
      <c r="AB667" s="82"/>
      <c r="AC667" s="82"/>
      <c r="AD667" s="82"/>
      <c r="AE667" s="82"/>
      <c r="AF667" s="82"/>
      <c r="AG667" s="82"/>
      <c r="AH667" s="82"/>
      <c r="AI667" s="82"/>
      <c r="AJ667" s="82"/>
      <c r="AK667" s="82"/>
      <c r="AL667" s="82"/>
      <c r="AM667" s="82"/>
      <c r="AN667" s="82"/>
    </row>
    <row r="668" spans="2:40" x14ac:dyDescent="0.2">
      <c r="B668" s="82"/>
      <c r="C668" s="82"/>
      <c r="D668" s="82"/>
      <c r="E668" s="82"/>
      <c r="F668" s="82"/>
      <c r="G668" s="82"/>
      <c r="H668" s="118"/>
      <c r="I668" s="82"/>
      <c r="J668" s="82"/>
      <c r="K668" s="82"/>
      <c r="L668" s="118"/>
      <c r="M668" s="82"/>
      <c r="N668" s="82"/>
      <c r="O668" s="82"/>
      <c r="P668" s="82"/>
      <c r="Q668" s="82"/>
      <c r="R668" s="82"/>
      <c r="S668" s="82"/>
      <c r="T668" s="82"/>
      <c r="U668" s="82"/>
      <c r="V668" s="82"/>
      <c r="W668" s="82"/>
      <c r="X668" s="82"/>
      <c r="Y668" s="82"/>
      <c r="Z668" s="82"/>
      <c r="AA668" s="82"/>
      <c r="AB668" s="82"/>
      <c r="AC668" s="82"/>
      <c r="AD668" s="82"/>
      <c r="AE668" s="82"/>
      <c r="AF668" s="82"/>
      <c r="AG668" s="82"/>
      <c r="AH668" s="82"/>
      <c r="AI668" s="82"/>
      <c r="AJ668" s="82"/>
      <c r="AK668" s="82"/>
      <c r="AL668" s="82"/>
      <c r="AM668" s="82"/>
      <c r="AN668" s="82"/>
    </row>
    <row r="669" spans="2:40" x14ac:dyDescent="0.2">
      <c r="B669" s="82"/>
      <c r="C669" s="82"/>
      <c r="D669" s="82"/>
      <c r="E669" s="82"/>
      <c r="F669" s="82"/>
      <c r="G669" s="82"/>
      <c r="H669" s="118"/>
      <c r="I669" s="82"/>
      <c r="J669" s="82"/>
      <c r="K669" s="82"/>
      <c r="L669" s="118"/>
      <c r="M669" s="82"/>
      <c r="N669" s="82"/>
      <c r="O669" s="82"/>
      <c r="P669" s="82"/>
      <c r="Q669" s="82"/>
      <c r="R669" s="82"/>
      <c r="S669" s="82"/>
      <c r="T669" s="82"/>
      <c r="U669" s="82"/>
      <c r="V669" s="82"/>
      <c r="W669" s="82"/>
      <c r="X669" s="82"/>
      <c r="Y669" s="82"/>
      <c r="Z669" s="82"/>
      <c r="AA669" s="82"/>
      <c r="AB669" s="82"/>
      <c r="AC669" s="82"/>
      <c r="AD669" s="82"/>
      <c r="AE669" s="82"/>
      <c r="AF669" s="82"/>
      <c r="AG669" s="82"/>
      <c r="AH669" s="82"/>
      <c r="AI669" s="82"/>
      <c r="AJ669" s="82"/>
      <c r="AK669" s="82"/>
      <c r="AL669" s="82"/>
      <c r="AM669" s="82"/>
      <c r="AN669" s="82"/>
    </row>
    <row r="670" spans="2:40" x14ac:dyDescent="0.2">
      <c r="B670" s="82"/>
      <c r="C670" s="82"/>
      <c r="D670" s="82"/>
      <c r="E670" s="82"/>
      <c r="F670" s="82"/>
      <c r="G670" s="82"/>
      <c r="H670" s="118"/>
      <c r="I670" s="82"/>
      <c r="J670" s="82"/>
      <c r="K670" s="82"/>
      <c r="L670" s="118"/>
      <c r="M670" s="82"/>
      <c r="N670" s="82"/>
      <c r="O670" s="82"/>
      <c r="P670" s="82"/>
      <c r="Q670" s="82"/>
      <c r="R670" s="82"/>
      <c r="S670" s="82"/>
      <c r="T670" s="82"/>
      <c r="U670" s="82"/>
      <c r="V670" s="82"/>
      <c r="W670" s="82"/>
      <c r="X670" s="82"/>
      <c r="Y670" s="82"/>
      <c r="Z670" s="82"/>
      <c r="AA670" s="82"/>
      <c r="AB670" s="82"/>
      <c r="AC670" s="82"/>
      <c r="AD670" s="82"/>
      <c r="AE670" s="82"/>
      <c r="AF670" s="82"/>
      <c r="AG670" s="82"/>
      <c r="AH670" s="82"/>
      <c r="AI670" s="82"/>
      <c r="AJ670" s="82"/>
      <c r="AK670" s="82"/>
      <c r="AL670" s="82"/>
      <c r="AM670" s="82"/>
      <c r="AN670" s="82"/>
    </row>
    <row r="671" spans="2:40" x14ac:dyDescent="0.2">
      <c r="B671" s="82"/>
      <c r="C671" s="82"/>
      <c r="D671" s="82"/>
      <c r="E671" s="82"/>
      <c r="F671" s="82"/>
      <c r="G671" s="82"/>
      <c r="H671" s="118"/>
      <c r="I671" s="82"/>
      <c r="J671" s="82"/>
      <c r="K671" s="82"/>
      <c r="L671" s="118"/>
      <c r="M671" s="82"/>
      <c r="N671" s="82"/>
      <c r="O671" s="82"/>
      <c r="P671" s="82"/>
      <c r="Q671" s="82"/>
      <c r="R671" s="82"/>
      <c r="S671" s="82"/>
      <c r="T671" s="82"/>
      <c r="U671" s="82"/>
      <c r="V671" s="82"/>
      <c r="W671" s="82"/>
      <c r="X671" s="82"/>
      <c r="Y671" s="82"/>
      <c r="Z671" s="82"/>
      <c r="AA671" s="82"/>
      <c r="AB671" s="82"/>
      <c r="AC671" s="82"/>
      <c r="AD671" s="82"/>
      <c r="AE671" s="82"/>
      <c r="AF671" s="82"/>
      <c r="AG671" s="82"/>
      <c r="AH671" s="82"/>
      <c r="AI671" s="82"/>
      <c r="AJ671" s="82"/>
      <c r="AK671" s="82"/>
      <c r="AL671" s="82"/>
      <c r="AM671" s="82"/>
      <c r="AN671" s="82"/>
    </row>
    <row r="672" spans="2:40" x14ac:dyDescent="0.2">
      <c r="B672" s="82"/>
      <c r="C672" s="82"/>
      <c r="D672" s="82"/>
      <c r="E672" s="82"/>
      <c r="F672" s="82"/>
      <c r="G672" s="82"/>
      <c r="H672" s="118"/>
      <c r="I672" s="82"/>
      <c r="J672" s="82"/>
      <c r="K672" s="82"/>
      <c r="L672" s="118"/>
      <c r="M672" s="82"/>
      <c r="N672" s="82"/>
      <c r="O672" s="82"/>
      <c r="P672" s="82"/>
      <c r="Q672" s="82"/>
      <c r="R672" s="82"/>
      <c r="S672" s="82"/>
      <c r="T672" s="82"/>
      <c r="U672" s="82"/>
      <c r="V672" s="82"/>
      <c r="W672" s="82"/>
      <c r="X672" s="82"/>
      <c r="Y672" s="82"/>
      <c r="Z672" s="82"/>
      <c r="AA672" s="82"/>
      <c r="AB672" s="82"/>
      <c r="AC672" s="82"/>
      <c r="AD672" s="82"/>
      <c r="AE672" s="82"/>
      <c r="AF672" s="82"/>
      <c r="AG672" s="82"/>
      <c r="AH672" s="82"/>
      <c r="AI672" s="82"/>
      <c r="AJ672" s="82"/>
      <c r="AK672" s="82"/>
      <c r="AL672" s="82"/>
      <c r="AM672" s="82"/>
      <c r="AN672" s="82"/>
    </row>
    <row r="673" spans="2:40" x14ac:dyDescent="0.2">
      <c r="B673" s="82"/>
      <c r="C673" s="82"/>
      <c r="D673" s="82"/>
      <c r="E673" s="82"/>
      <c r="F673" s="82"/>
      <c r="G673" s="82"/>
      <c r="H673" s="118"/>
      <c r="I673" s="82"/>
      <c r="J673" s="82"/>
      <c r="K673" s="82"/>
      <c r="L673" s="118"/>
      <c r="M673" s="82"/>
      <c r="N673" s="82"/>
      <c r="O673" s="82"/>
      <c r="P673" s="82"/>
      <c r="Q673" s="82"/>
      <c r="R673" s="82"/>
      <c r="S673" s="82"/>
      <c r="T673" s="82"/>
      <c r="U673" s="82"/>
      <c r="V673" s="82"/>
      <c r="W673" s="82"/>
      <c r="X673" s="82"/>
      <c r="Y673" s="82"/>
      <c r="Z673" s="82"/>
      <c r="AA673" s="82"/>
      <c r="AB673" s="82"/>
      <c r="AC673" s="82"/>
      <c r="AD673" s="82"/>
      <c r="AE673" s="82"/>
      <c r="AF673" s="82"/>
      <c r="AG673" s="82"/>
      <c r="AH673" s="82"/>
      <c r="AI673" s="82"/>
      <c r="AJ673" s="82"/>
      <c r="AK673" s="82"/>
      <c r="AL673" s="82"/>
      <c r="AM673" s="82"/>
      <c r="AN673" s="82"/>
    </row>
    <row r="674" spans="2:40" x14ac:dyDescent="0.2">
      <c r="B674" s="82"/>
      <c r="C674" s="82"/>
      <c r="D674" s="82"/>
      <c r="E674" s="82"/>
      <c r="F674" s="82"/>
      <c r="G674" s="82"/>
      <c r="H674" s="118"/>
      <c r="I674" s="82"/>
      <c r="J674" s="82"/>
      <c r="K674" s="82"/>
      <c r="L674" s="118"/>
      <c r="M674" s="82"/>
      <c r="N674" s="82"/>
      <c r="O674" s="82"/>
      <c r="P674" s="82"/>
      <c r="Q674" s="82"/>
      <c r="R674" s="82"/>
      <c r="S674" s="82"/>
      <c r="T674" s="82"/>
      <c r="U674" s="82"/>
      <c r="V674" s="82"/>
      <c r="W674" s="82"/>
      <c r="X674" s="82"/>
      <c r="Y674" s="82"/>
      <c r="Z674" s="82"/>
      <c r="AA674" s="82"/>
      <c r="AB674" s="82"/>
      <c r="AC674" s="82"/>
      <c r="AD674" s="82"/>
      <c r="AE674" s="82"/>
      <c r="AF674" s="82"/>
      <c r="AG674" s="82"/>
      <c r="AH674" s="82"/>
      <c r="AI674" s="82"/>
      <c r="AJ674" s="82"/>
      <c r="AK674" s="82"/>
      <c r="AL674" s="82"/>
      <c r="AM674" s="82"/>
      <c r="AN674" s="82"/>
    </row>
    <row r="675" spans="2:40" x14ac:dyDescent="0.2">
      <c r="B675" s="82"/>
      <c r="C675" s="82"/>
      <c r="D675" s="82"/>
      <c r="E675" s="82"/>
      <c r="F675" s="82"/>
      <c r="G675" s="82"/>
      <c r="H675" s="118"/>
      <c r="I675" s="82"/>
      <c r="J675" s="82"/>
      <c r="K675" s="82"/>
      <c r="L675" s="118"/>
      <c r="M675" s="82"/>
      <c r="N675" s="82"/>
      <c r="O675" s="82"/>
      <c r="P675" s="82"/>
      <c r="Q675" s="82"/>
      <c r="R675" s="82"/>
      <c r="S675" s="82"/>
      <c r="T675" s="82"/>
      <c r="U675" s="82"/>
      <c r="V675" s="82"/>
      <c r="W675" s="82"/>
      <c r="X675" s="82"/>
      <c r="Y675" s="82"/>
      <c r="Z675" s="82"/>
      <c r="AA675" s="82"/>
      <c r="AB675" s="82"/>
      <c r="AC675" s="82"/>
      <c r="AD675" s="82"/>
      <c r="AE675" s="82"/>
      <c r="AF675" s="82"/>
      <c r="AG675" s="82"/>
      <c r="AH675" s="82"/>
      <c r="AI675" s="82"/>
      <c r="AJ675" s="82"/>
      <c r="AK675" s="82"/>
      <c r="AL675" s="82"/>
      <c r="AM675" s="82"/>
      <c r="AN675" s="82"/>
    </row>
    <row r="676" spans="2:40" x14ac:dyDescent="0.2">
      <c r="B676" s="82"/>
      <c r="C676" s="82"/>
      <c r="D676" s="82"/>
      <c r="E676" s="82"/>
      <c r="F676" s="82"/>
      <c r="G676" s="82"/>
      <c r="H676" s="118"/>
      <c r="I676" s="82"/>
      <c r="J676" s="82"/>
      <c r="K676" s="82"/>
      <c r="L676" s="118"/>
      <c r="M676" s="82"/>
      <c r="N676" s="82"/>
      <c r="O676" s="82"/>
      <c r="P676" s="82"/>
      <c r="Q676" s="82"/>
      <c r="R676" s="82"/>
      <c r="S676" s="82"/>
      <c r="T676" s="82"/>
      <c r="U676" s="82"/>
      <c r="V676" s="82"/>
      <c r="W676" s="82"/>
      <c r="X676" s="82"/>
      <c r="Y676" s="82"/>
      <c r="Z676" s="82"/>
      <c r="AA676" s="82"/>
      <c r="AB676" s="82"/>
      <c r="AC676" s="82"/>
      <c r="AD676" s="82"/>
      <c r="AE676" s="82"/>
      <c r="AF676" s="82"/>
      <c r="AG676" s="82"/>
      <c r="AH676" s="82"/>
      <c r="AI676" s="82"/>
      <c r="AJ676" s="82"/>
      <c r="AK676" s="82"/>
      <c r="AL676" s="82"/>
      <c r="AM676" s="82"/>
      <c r="AN676" s="82"/>
    </row>
    <row r="677" spans="2:40" x14ac:dyDescent="0.2">
      <c r="B677" s="82"/>
      <c r="C677" s="82"/>
      <c r="D677" s="82"/>
      <c r="E677" s="82"/>
      <c r="F677" s="82"/>
      <c r="G677" s="82"/>
      <c r="H677" s="118"/>
      <c r="I677" s="82"/>
      <c r="J677" s="82"/>
      <c r="K677" s="82"/>
      <c r="L677" s="118"/>
      <c r="M677" s="82"/>
      <c r="N677" s="82"/>
      <c r="O677" s="82"/>
      <c r="P677" s="82"/>
      <c r="Q677" s="82"/>
      <c r="R677" s="82"/>
      <c r="S677" s="82"/>
      <c r="T677" s="82"/>
      <c r="U677" s="82"/>
      <c r="V677" s="82"/>
      <c r="W677" s="82"/>
      <c r="X677" s="82"/>
      <c r="Y677" s="82"/>
      <c r="Z677" s="82"/>
      <c r="AA677" s="82"/>
      <c r="AB677" s="82"/>
      <c r="AC677" s="82"/>
      <c r="AD677" s="82"/>
      <c r="AE677" s="82"/>
      <c r="AF677" s="82"/>
      <c r="AG677" s="82"/>
      <c r="AH677" s="82"/>
      <c r="AI677" s="82"/>
      <c r="AJ677" s="82"/>
      <c r="AK677" s="82"/>
      <c r="AL677" s="82"/>
      <c r="AM677" s="82"/>
      <c r="AN677" s="82"/>
    </row>
    <row r="678" spans="2:40" x14ac:dyDescent="0.2">
      <c r="B678" s="82"/>
      <c r="C678" s="82"/>
      <c r="D678" s="82"/>
      <c r="E678" s="82"/>
      <c r="F678" s="82"/>
      <c r="G678" s="82"/>
      <c r="H678" s="118"/>
      <c r="I678" s="82"/>
      <c r="J678" s="82"/>
      <c r="K678" s="82"/>
      <c r="L678" s="118"/>
      <c r="M678" s="82"/>
      <c r="N678" s="82"/>
      <c r="O678" s="82"/>
      <c r="P678" s="82"/>
      <c r="Q678" s="82"/>
      <c r="R678" s="82"/>
      <c r="S678" s="82"/>
      <c r="T678" s="82"/>
      <c r="U678" s="82"/>
      <c r="V678" s="82"/>
      <c r="W678" s="82"/>
      <c r="X678" s="82"/>
      <c r="Y678" s="82"/>
      <c r="Z678" s="82"/>
      <c r="AA678" s="82"/>
      <c r="AB678" s="82"/>
      <c r="AC678" s="82"/>
      <c r="AD678" s="82"/>
      <c r="AE678" s="82"/>
      <c r="AF678" s="82"/>
      <c r="AG678" s="82"/>
      <c r="AH678" s="82"/>
      <c r="AI678" s="82"/>
      <c r="AJ678" s="82"/>
      <c r="AK678" s="82"/>
      <c r="AL678" s="82"/>
      <c r="AM678" s="82"/>
      <c r="AN678" s="82"/>
    </row>
    <row r="679" spans="2:40" x14ac:dyDescent="0.2">
      <c r="B679" s="82"/>
      <c r="C679" s="82"/>
      <c r="D679" s="82"/>
      <c r="E679" s="82"/>
      <c r="F679" s="82"/>
      <c r="G679" s="82"/>
      <c r="H679" s="118"/>
      <c r="I679" s="82"/>
      <c r="J679" s="82"/>
      <c r="K679" s="82"/>
      <c r="L679" s="118"/>
      <c r="M679" s="82"/>
      <c r="N679" s="82"/>
      <c r="O679" s="82"/>
      <c r="P679" s="82"/>
      <c r="Q679" s="82"/>
      <c r="R679" s="82"/>
      <c r="S679" s="82"/>
      <c r="T679" s="82"/>
      <c r="U679" s="82"/>
      <c r="V679" s="82"/>
      <c r="W679" s="82"/>
      <c r="X679" s="82"/>
      <c r="Y679" s="82"/>
      <c r="Z679" s="82"/>
      <c r="AA679" s="82"/>
      <c r="AB679" s="82"/>
      <c r="AC679" s="82"/>
      <c r="AD679" s="82"/>
      <c r="AE679" s="82"/>
      <c r="AF679" s="82"/>
      <c r="AG679" s="82"/>
      <c r="AH679" s="82"/>
      <c r="AI679" s="82"/>
      <c r="AJ679" s="82"/>
      <c r="AK679" s="82"/>
      <c r="AL679" s="82"/>
      <c r="AM679" s="82"/>
      <c r="AN679" s="82"/>
    </row>
    <row r="680" spans="2:40" x14ac:dyDescent="0.2">
      <c r="B680" s="82"/>
      <c r="C680" s="82"/>
      <c r="D680" s="82"/>
      <c r="E680" s="82"/>
      <c r="F680" s="82"/>
      <c r="G680" s="82"/>
      <c r="H680" s="118"/>
      <c r="I680" s="82"/>
      <c r="J680" s="82"/>
      <c r="K680" s="82"/>
      <c r="L680" s="118"/>
      <c r="M680" s="82"/>
      <c r="N680" s="82"/>
      <c r="O680" s="82"/>
      <c r="P680" s="82"/>
      <c r="Q680" s="82"/>
      <c r="R680" s="82"/>
      <c r="S680" s="82"/>
      <c r="T680" s="82"/>
      <c r="U680" s="82"/>
      <c r="V680" s="82"/>
      <c r="W680" s="82"/>
      <c r="X680" s="82"/>
      <c r="Y680" s="82"/>
      <c r="Z680" s="82"/>
      <c r="AA680" s="82"/>
      <c r="AB680" s="82"/>
      <c r="AC680" s="82"/>
      <c r="AD680" s="82"/>
      <c r="AE680" s="82"/>
      <c r="AF680" s="82"/>
      <c r="AG680" s="82"/>
      <c r="AH680" s="82"/>
      <c r="AI680" s="82"/>
      <c r="AJ680" s="82"/>
      <c r="AK680" s="82"/>
      <c r="AL680" s="82"/>
      <c r="AM680" s="82"/>
      <c r="AN680" s="82"/>
    </row>
    <row r="681" spans="2:40" x14ac:dyDescent="0.2">
      <c r="B681" s="82"/>
      <c r="C681" s="82"/>
      <c r="D681" s="82"/>
      <c r="E681" s="82"/>
      <c r="F681" s="82"/>
      <c r="G681" s="82"/>
      <c r="H681" s="118"/>
      <c r="I681" s="82"/>
      <c r="J681" s="82"/>
      <c r="K681" s="82"/>
      <c r="L681" s="118"/>
      <c r="M681" s="82"/>
      <c r="N681" s="82"/>
      <c r="O681" s="82"/>
      <c r="P681" s="82"/>
      <c r="Q681" s="82"/>
      <c r="R681" s="82"/>
      <c r="S681" s="82"/>
      <c r="T681" s="82"/>
      <c r="U681" s="82"/>
      <c r="V681" s="82"/>
      <c r="W681" s="82"/>
      <c r="X681" s="82"/>
      <c r="Y681" s="82"/>
      <c r="Z681" s="82"/>
      <c r="AA681" s="82"/>
      <c r="AB681" s="82"/>
      <c r="AC681" s="82"/>
      <c r="AD681" s="82"/>
      <c r="AE681" s="82"/>
      <c r="AF681" s="82"/>
      <c r="AG681" s="82"/>
      <c r="AH681" s="82"/>
      <c r="AI681" s="82"/>
      <c r="AJ681" s="82"/>
      <c r="AK681" s="82"/>
      <c r="AL681" s="82"/>
      <c r="AM681" s="82"/>
      <c r="AN681" s="82"/>
    </row>
    <row r="682" spans="2:40" x14ac:dyDescent="0.2">
      <c r="B682" s="82"/>
      <c r="C682" s="82"/>
      <c r="D682" s="82"/>
      <c r="E682" s="82"/>
      <c r="F682" s="82"/>
      <c r="G682" s="82"/>
      <c r="H682" s="118"/>
      <c r="I682" s="82"/>
      <c r="J682" s="82"/>
      <c r="K682" s="82"/>
      <c r="L682" s="118"/>
      <c r="M682" s="82"/>
      <c r="N682" s="82"/>
      <c r="O682" s="82"/>
      <c r="P682" s="82"/>
      <c r="Q682" s="82"/>
      <c r="R682" s="82"/>
      <c r="S682" s="82"/>
      <c r="T682" s="82"/>
      <c r="U682" s="82"/>
      <c r="V682" s="82"/>
      <c r="W682" s="82"/>
      <c r="X682" s="82"/>
      <c r="Y682" s="82"/>
      <c r="Z682" s="82"/>
      <c r="AA682" s="82"/>
      <c r="AB682" s="82"/>
      <c r="AC682" s="82"/>
      <c r="AD682" s="82"/>
      <c r="AE682" s="82"/>
      <c r="AF682" s="82"/>
      <c r="AG682" s="82"/>
      <c r="AH682" s="82"/>
      <c r="AI682" s="82"/>
      <c r="AJ682" s="82"/>
      <c r="AK682" s="82"/>
      <c r="AL682" s="82"/>
      <c r="AM682" s="82"/>
      <c r="AN682" s="82"/>
    </row>
    <row r="683" spans="2:40" x14ac:dyDescent="0.2">
      <c r="B683" s="82"/>
      <c r="C683" s="82"/>
      <c r="D683" s="82"/>
      <c r="E683" s="82"/>
      <c r="F683" s="82"/>
      <c r="G683" s="82"/>
      <c r="H683" s="118"/>
      <c r="I683" s="82"/>
      <c r="J683" s="82"/>
      <c r="K683" s="82"/>
      <c r="L683" s="118"/>
      <c r="M683" s="82"/>
      <c r="N683" s="82"/>
      <c r="O683" s="82"/>
      <c r="P683" s="82"/>
      <c r="Q683" s="82"/>
      <c r="R683" s="82"/>
      <c r="S683" s="82"/>
      <c r="T683" s="82"/>
      <c r="U683" s="82"/>
      <c r="V683" s="82"/>
      <c r="W683" s="82"/>
      <c r="X683" s="82"/>
      <c r="Y683" s="82"/>
      <c r="Z683" s="82"/>
      <c r="AA683" s="82"/>
      <c r="AB683" s="82"/>
      <c r="AC683" s="82"/>
      <c r="AD683" s="82"/>
      <c r="AE683" s="82"/>
      <c r="AF683" s="82"/>
      <c r="AG683" s="82"/>
      <c r="AH683" s="82"/>
      <c r="AI683" s="82"/>
      <c r="AJ683" s="82"/>
      <c r="AK683" s="82"/>
      <c r="AL683" s="82"/>
      <c r="AM683" s="82"/>
      <c r="AN683" s="82"/>
    </row>
    <row r="684" spans="2:40" x14ac:dyDescent="0.2">
      <c r="B684" s="82"/>
      <c r="C684" s="82"/>
      <c r="D684" s="82"/>
      <c r="E684" s="82"/>
      <c r="F684" s="82"/>
      <c r="G684" s="82"/>
      <c r="H684" s="118"/>
      <c r="I684" s="82"/>
      <c r="J684" s="82"/>
      <c r="K684" s="82"/>
      <c r="L684" s="118"/>
      <c r="M684" s="82"/>
      <c r="N684" s="82"/>
      <c r="O684" s="82"/>
      <c r="P684" s="82"/>
      <c r="Q684" s="82"/>
      <c r="R684" s="82"/>
      <c r="S684" s="82"/>
      <c r="T684" s="82"/>
      <c r="U684" s="82"/>
      <c r="V684" s="82"/>
      <c r="W684" s="82"/>
      <c r="X684" s="82"/>
      <c r="Y684" s="82"/>
      <c r="Z684" s="82"/>
      <c r="AA684" s="82"/>
      <c r="AB684" s="82"/>
      <c r="AC684" s="82"/>
      <c r="AD684" s="82"/>
      <c r="AE684" s="82"/>
      <c r="AF684" s="82"/>
      <c r="AG684" s="82"/>
      <c r="AH684" s="82"/>
      <c r="AI684" s="82"/>
      <c r="AJ684" s="82"/>
      <c r="AK684" s="82"/>
      <c r="AL684" s="82"/>
      <c r="AM684" s="82"/>
      <c r="AN684" s="82"/>
    </row>
    <row r="685" spans="2:40" x14ac:dyDescent="0.2">
      <c r="B685" s="82"/>
      <c r="C685" s="82"/>
      <c r="D685" s="82"/>
      <c r="E685" s="82"/>
      <c r="F685" s="82"/>
      <c r="G685" s="82"/>
      <c r="H685" s="118"/>
      <c r="I685" s="82"/>
      <c r="J685" s="82"/>
      <c r="K685" s="82"/>
      <c r="L685" s="118"/>
      <c r="M685" s="82"/>
      <c r="N685" s="82"/>
      <c r="O685" s="82"/>
      <c r="P685" s="82"/>
      <c r="Q685" s="82"/>
      <c r="R685" s="82"/>
      <c r="S685" s="82"/>
      <c r="T685" s="82"/>
      <c r="U685" s="82"/>
      <c r="V685" s="82"/>
      <c r="W685" s="82"/>
      <c r="X685" s="82"/>
      <c r="Y685" s="82"/>
      <c r="Z685" s="82"/>
      <c r="AA685" s="82"/>
      <c r="AB685" s="82"/>
      <c r="AC685" s="82"/>
      <c r="AD685" s="82"/>
      <c r="AE685" s="82"/>
      <c r="AF685" s="82"/>
      <c r="AG685" s="82"/>
      <c r="AH685" s="82"/>
      <c r="AI685" s="82"/>
      <c r="AJ685" s="82"/>
      <c r="AK685" s="82"/>
      <c r="AL685" s="82"/>
      <c r="AM685" s="82"/>
      <c r="AN685" s="82"/>
    </row>
    <row r="686" spans="2:40" x14ac:dyDescent="0.2">
      <c r="B686" s="82"/>
      <c r="C686" s="82"/>
      <c r="D686" s="82"/>
      <c r="E686" s="82"/>
      <c r="F686" s="82"/>
      <c r="G686" s="82"/>
      <c r="H686" s="118"/>
      <c r="I686" s="82"/>
      <c r="J686" s="82"/>
      <c r="K686" s="82"/>
      <c r="L686" s="118"/>
      <c r="M686" s="82"/>
      <c r="N686" s="82"/>
      <c r="O686" s="82"/>
      <c r="P686" s="82"/>
      <c r="Q686" s="82"/>
      <c r="R686" s="82"/>
      <c r="S686" s="82"/>
      <c r="T686" s="82"/>
      <c r="U686" s="82"/>
      <c r="V686" s="82"/>
      <c r="W686" s="82"/>
      <c r="X686" s="82"/>
      <c r="Y686" s="82"/>
      <c r="Z686" s="82"/>
      <c r="AA686" s="82"/>
      <c r="AB686" s="82"/>
      <c r="AC686" s="82"/>
      <c r="AD686" s="82"/>
      <c r="AE686" s="82"/>
      <c r="AF686" s="82"/>
      <c r="AG686" s="82"/>
      <c r="AH686" s="82"/>
      <c r="AI686" s="82"/>
      <c r="AJ686" s="82"/>
      <c r="AK686" s="82"/>
      <c r="AL686" s="82"/>
      <c r="AM686" s="82"/>
      <c r="AN686" s="82"/>
    </row>
    <row r="687" spans="2:40" x14ac:dyDescent="0.2">
      <c r="B687" s="82"/>
      <c r="C687" s="82"/>
      <c r="D687" s="82"/>
      <c r="E687" s="82"/>
      <c r="F687" s="82"/>
      <c r="G687" s="82"/>
      <c r="H687" s="118"/>
      <c r="I687" s="82"/>
      <c r="J687" s="82"/>
      <c r="K687" s="82"/>
      <c r="L687" s="118"/>
      <c r="M687" s="82"/>
      <c r="N687" s="82"/>
      <c r="O687" s="82"/>
      <c r="P687" s="82"/>
      <c r="Q687" s="82"/>
      <c r="R687" s="82"/>
      <c r="S687" s="82"/>
      <c r="T687" s="82"/>
      <c r="U687" s="82"/>
      <c r="V687" s="82"/>
      <c r="W687" s="82"/>
      <c r="X687" s="82"/>
      <c r="Y687" s="82"/>
      <c r="Z687" s="82"/>
      <c r="AA687" s="82"/>
      <c r="AB687" s="82"/>
      <c r="AC687" s="82"/>
      <c r="AD687" s="82"/>
      <c r="AE687" s="82"/>
      <c r="AF687" s="82"/>
      <c r="AG687" s="82"/>
      <c r="AH687" s="82"/>
      <c r="AI687" s="82"/>
      <c r="AJ687" s="82"/>
      <c r="AK687" s="82"/>
      <c r="AL687" s="82"/>
      <c r="AM687" s="82"/>
      <c r="AN687" s="82"/>
    </row>
    <row r="688" spans="2:40" x14ac:dyDescent="0.2">
      <c r="B688" s="82"/>
      <c r="C688" s="82"/>
      <c r="D688" s="82"/>
      <c r="E688" s="82"/>
      <c r="F688" s="82"/>
      <c r="G688" s="82"/>
      <c r="H688" s="118"/>
      <c r="I688" s="82"/>
      <c r="J688" s="82"/>
      <c r="K688" s="82"/>
      <c r="L688" s="118"/>
      <c r="M688" s="82"/>
      <c r="N688" s="82"/>
      <c r="O688" s="82"/>
      <c r="P688" s="82"/>
      <c r="Q688" s="82"/>
      <c r="R688" s="82"/>
      <c r="S688" s="82"/>
      <c r="T688" s="82"/>
      <c r="U688" s="82"/>
      <c r="V688" s="82"/>
      <c r="W688" s="82"/>
      <c r="X688" s="82"/>
      <c r="Y688" s="82"/>
      <c r="Z688" s="82"/>
      <c r="AA688" s="82"/>
      <c r="AB688" s="82"/>
      <c r="AC688" s="82"/>
      <c r="AD688" s="82"/>
      <c r="AE688" s="82"/>
      <c r="AF688" s="82"/>
      <c r="AG688" s="82"/>
      <c r="AH688" s="82"/>
      <c r="AI688" s="82"/>
      <c r="AJ688" s="82"/>
      <c r="AK688" s="82"/>
      <c r="AL688" s="82"/>
      <c r="AM688" s="82"/>
      <c r="AN688" s="82"/>
    </row>
    <row r="689" spans="2:40" x14ac:dyDescent="0.2">
      <c r="B689" s="82"/>
      <c r="C689" s="82"/>
      <c r="D689" s="82"/>
      <c r="E689" s="82"/>
      <c r="F689" s="82"/>
      <c r="G689" s="82"/>
      <c r="H689" s="118"/>
      <c r="I689" s="82"/>
      <c r="J689" s="82"/>
      <c r="K689" s="82"/>
      <c r="L689" s="118"/>
      <c r="M689" s="82"/>
      <c r="N689" s="82"/>
      <c r="O689" s="82"/>
      <c r="P689" s="82"/>
      <c r="Q689" s="82"/>
      <c r="R689" s="82"/>
      <c r="S689" s="82"/>
      <c r="T689" s="82"/>
      <c r="U689" s="82"/>
      <c r="V689" s="82"/>
      <c r="W689" s="82"/>
      <c r="X689" s="82"/>
      <c r="Y689" s="82"/>
      <c r="Z689" s="82"/>
      <c r="AA689" s="82"/>
      <c r="AB689" s="82"/>
      <c r="AC689" s="82"/>
      <c r="AD689" s="82"/>
      <c r="AE689" s="82"/>
      <c r="AF689" s="82"/>
      <c r="AG689" s="82"/>
      <c r="AH689" s="82"/>
      <c r="AI689" s="82"/>
      <c r="AJ689" s="82"/>
      <c r="AK689" s="82"/>
      <c r="AL689" s="82"/>
      <c r="AM689" s="82"/>
      <c r="AN689" s="82"/>
    </row>
    <row r="690" spans="2:40" x14ac:dyDescent="0.2">
      <c r="B690" s="82"/>
      <c r="C690" s="82"/>
      <c r="D690" s="82"/>
      <c r="E690" s="82"/>
      <c r="F690" s="82"/>
      <c r="G690" s="82"/>
      <c r="H690" s="118"/>
      <c r="I690" s="82"/>
      <c r="J690" s="82"/>
      <c r="K690" s="82"/>
      <c r="L690" s="118"/>
      <c r="M690" s="82"/>
      <c r="N690" s="82"/>
      <c r="O690" s="82"/>
      <c r="P690" s="82"/>
      <c r="Q690" s="82"/>
      <c r="R690" s="82"/>
      <c r="S690" s="82"/>
      <c r="T690" s="82"/>
      <c r="U690" s="82"/>
      <c r="V690" s="82"/>
      <c r="W690" s="82"/>
      <c r="X690" s="82"/>
      <c r="Y690" s="82"/>
      <c r="Z690" s="82"/>
      <c r="AA690" s="82"/>
      <c r="AB690" s="82"/>
      <c r="AC690" s="82"/>
      <c r="AD690" s="82"/>
      <c r="AE690" s="82"/>
      <c r="AF690" s="82"/>
      <c r="AG690" s="82"/>
      <c r="AH690" s="82"/>
      <c r="AI690" s="82"/>
      <c r="AJ690" s="82"/>
      <c r="AK690" s="82"/>
      <c r="AL690" s="82"/>
      <c r="AM690" s="82"/>
      <c r="AN690" s="82"/>
    </row>
    <row r="691" spans="2:40" x14ac:dyDescent="0.2">
      <c r="B691" s="82"/>
      <c r="C691" s="82"/>
      <c r="D691" s="82"/>
      <c r="E691" s="82"/>
      <c r="F691" s="82"/>
      <c r="G691" s="82"/>
      <c r="H691" s="118"/>
      <c r="I691" s="82"/>
      <c r="J691" s="82"/>
      <c r="K691" s="82"/>
      <c r="L691" s="118"/>
      <c r="M691" s="82"/>
      <c r="N691" s="82"/>
      <c r="O691" s="82"/>
      <c r="P691" s="82"/>
      <c r="Q691" s="82"/>
      <c r="R691" s="82"/>
      <c r="S691" s="82"/>
      <c r="T691" s="82"/>
      <c r="U691" s="82"/>
      <c r="V691" s="82"/>
      <c r="W691" s="82"/>
      <c r="X691" s="82"/>
      <c r="Y691" s="82"/>
      <c r="Z691" s="82"/>
      <c r="AA691" s="82"/>
      <c r="AB691" s="82"/>
      <c r="AC691" s="82"/>
      <c r="AD691" s="82"/>
      <c r="AE691" s="82"/>
      <c r="AF691" s="82"/>
      <c r="AG691" s="82"/>
      <c r="AH691" s="82"/>
      <c r="AI691" s="82"/>
      <c r="AJ691" s="82"/>
      <c r="AK691" s="82"/>
      <c r="AL691" s="82"/>
      <c r="AM691" s="82"/>
      <c r="AN691" s="82"/>
    </row>
    <row r="692" spans="2:40" x14ac:dyDescent="0.2">
      <c r="B692" s="82"/>
      <c r="C692" s="82"/>
      <c r="D692" s="82"/>
      <c r="E692" s="82"/>
      <c r="F692" s="82"/>
      <c r="G692" s="82"/>
      <c r="H692" s="118"/>
      <c r="I692" s="82"/>
      <c r="J692" s="82"/>
      <c r="K692" s="82"/>
      <c r="L692" s="118"/>
      <c r="M692" s="82"/>
      <c r="N692" s="82"/>
      <c r="O692" s="82"/>
      <c r="P692" s="82"/>
      <c r="Q692" s="82"/>
      <c r="R692" s="82"/>
      <c r="S692" s="82"/>
      <c r="T692" s="82"/>
      <c r="U692" s="82"/>
      <c r="V692" s="82"/>
      <c r="W692" s="82"/>
      <c r="X692" s="82"/>
      <c r="Y692" s="82"/>
      <c r="Z692" s="82"/>
      <c r="AA692" s="82"/>
      <c r="AB692" s="82"/>
      <c r="AC692" s="82"/>
      <c r="AD692" s="82"/>
      <c r="AE692" s="82"/>
      <c r="AF692" s="82"/>
      <c r="AG692" s="82"/>
      <c r="AH692" s="82"/>
      <c r="AI692" s="82"/>
      <c r="AJ692" s="82"/>
      <c r="AK692" s="82"/>
      <c r="AL692" s="82"/>
      <c r="AM692" s="82"/>
      <c r="AN692" s="82"/>
    </row>
    <row r="693" spans="2:40" x14ac:dyDescent="0.2">
      <c r="B693" s="82"/>
      <c r="C693" s="82"/>
      <c r="D693" s="82"/>
      <c r="E693" s="82"/>
      <c r="F693" s="82"/>
      <c r="G693" s="82"/>
      <c r="H693" s="118"/>
      <c r="I693" s="82"/>
      <c r="J693" s="82"/>
      <c r="K693" s="82"/>
      <c r="L693" s="118"/>
      <c r="M693" s="82"/>
      <c r="N693" s="82"/>
      <c r="O693" s="82"/>
      <c r="P693" s="82"/>
      <c r="Q693" s="82"/>
      <c r="R693" s="82"/>
      <c r="S693" s="82"/>
      <c r="T693" s="82"/>
      <c r="U693" s="82"/>
      <c r="V693" s="82"/>
      <c r="W693" s="82"/>
      <c r="X693" s="82"/>
      <c r="Y693" s="82"/>
      <c r="Z693" s="82"/>
      <c r="AA693" s="82"/>
      <c r="AB693" s="82"/>
      <c r="AC693" s="82"/>
      <c r="AD693" s="82"/>
      <c r="AE693" s="82"/>
      <c r="AF693" s="82"/>
      <c r="AG693" s="82"/>
      <c r="AH693" s="82"/>
      <c r="AI693" s="82"/>
      <c r="AJ693" s="82"/>
      <c r="AK693" s="82"/>
      <c r="AL693" s="82"/>
      <c r="AM693" s="82"/>
      <c r="AN693" s="82"/>
    </row>
    <row r="694" spans="2:40" x14ac:dyDescent="0.2">
      <c r="B694" s="82"/>
      <c r="C694" s="82"/>
      <c r="D694" s="82"/>
      <c r="E694" s="82"/>
      <c r="F694" s="82"/>
      <c r="G694" s="82"/>
      <c r="H694" s="118"/>
      <c r="I694" s="82"/>
      <c r="J694" s="82"/>
      <c r="K694" s="82"/>
      <c r="L694" s="118"/>
      <c r="M694" s="82"/>
      <c r="N694" s="82"/>
      <c r="O694" s="82"/>
      <c r="P694" s="82"/>
      <c r="Q694" s="82"/>
      <c r="R694" s="82"/>
      <c r="S694" s="82"/>
      <c r="T694" s="82"/>
      <c r="U694" s="82"/>
      <c r="V694" s="82"/>
      <c r="W694" s="82"/>
      <c r="X694" s="82"/>
      <c r="Y694" s="82"/>
      <c r="Z694" s="82"/>
      <c r="AA694" s="82"/>
      <c r="AB694" s="82"/>
      <c r="AC694" s="82"/>
      <c r="AD694" s="82"/>
      <c r="AE694" s="82"/>
      <c r="AF694" s="82"/>
      <c r="AG694" s="82"/>
      <c r="AH694" s="82"/>
      <c r="AI694" s="82"/>
      <c r="AJ694" s="82"/>
      <c r="AK694" s="82"/>
      <c r="AL694" s="82"/>
      <c r="AM694" s="82"/>
      <c r="AN694" s="82"/>
    </row>
    <row r="695" spans="2:40" x14ac:dyDescent="0.2">
      <c r="B695" s="82"/>
      <c r="C695" s="82"/>
      <c r="D695" s="82"/>
      <c r="E695" s="82"/>
      <c r="F695" s="82"/>
      <c r="G695" s="82"/>
      <c r="H695" s="118"/>
      <c r="I695" s="82"/>
      <c r="J695" s="82"/>
      <c r="K695" s="82"/>
      <c r="L695" s="118"/>
      <c r="M695" s="82"/>
      <c r="N695" s="82"/>
      <c r="O695" s="82"/>
      <c r="P695" s="82"/>
      <c r="Q695" s="82"/>
      <c r="R695" s="82"/>
      <c r="S695" s="82"/>
      <c r="T695" s="82"/>
      <c r="U695" s="82"/>
      <c r="V695" s="82"/>
      <c r="W695" s="82"/>
      <c r="X695" s="82"/>
      <c r="Y695" s="82"/>
      <c r="Z695" s="82"/>
      <c r="AA695" s="82"/>
      <c r="AB695" s="82"/>
      <c r="AC695" s="82"/>
      <c r="AD695" s="82"/>
      <c r="AE695" s="82"/>
      <c r="AF695" s="82"/>
      <c r="AG695" s="82"/>
      <c r="AH695" s="82"/>
      <c r="AI695" s="82"/>
      <c r="AJ695" s="82"/>
      <c r="AK695" s="82"/>
      <c r="AL695" s="82"/>
      <c r="AM695" s="82"/>
      <c r="AN695" s="82"/>
    </row>
    <row r="696" spans="2:40" x14ac:dyDescent="0.2">
      <c r="B696" s="82"/>
      <c r="C696" s="82"/>
      <c r="D696" s="82"/>
      <c r="E696" s="82"/>
      <c r="F696" s="82"/>
      <c r="G696" s="82"/>
      <c r="H696" s="118"/>
      <c r="I696" s="82"/>
      <c r="J696" s="82"/>
      <c r="K696" s="82"/>
      <c r="L696" s="118"/>
      <c r="M696" s="82"/>
      <c r="N696" s="82"/>
      <c r="O696" s="82"/>
      <c r="P696" s="82"/>
      <c r="Q696" s="82"/>
      <c r="R696" s="82"/>
      <c r="S696" s="82"/>
      <c r="T696" s="82"/>
      <c r="U696" s="82"/>
      <c r="V696" s="82"/>
      <c r="W696" s="82"/>
      <c r="X696" s="82"/>
      <c r="Y696" s="82"/>
      <c r="Z696" s="82"/>
      <c r="AA696" s="82"/>
      <c r="AB696" s="82"/>
      <c r="AC696" s="82"/>
      <c r="AD696" s="82"/>
      <c r="AE696" s="82"/>
      <c r="AF696" s="82"/>
      <c r="AG696" s="82"/>
      <c r="AH696" s="82"/>
      <c r="AI696" s="82"/>
      <c r="AJ696" s="82"/>
      <c r="AK696" s="82"/>
      <c r="AL696" s="82"/>
      <c r="AM696" s="82"/>
      <c r="AN696" s="82"/>
    </row>
    <row r="697" spans="2:40" x14ac:dyDescent="0.2">
      <c r="B697" s="82"/>
      <c r="C697" s="82"/>
      <c r="D697" s="82"/>
      <c r="E697" s="82"/>
      <c r="F697" s="82"/>
      <c r="G697" s="82"/>
      <c r="H697" s="118"/>
      <c r="I697" s="82"/>
      <c r="J697" s="82"/>
      <c r="K697" s="82"/>
      <c r="L697" s="118"/>
      <c r="M697" s="82"/>
      <c r="N697" s="82"/>
      <c r="O697" s="82"/>
      <c r="P697" s="82"/>
      <c r="Q697" s="82"/>
      <c r="R697" s="82"/>
      <c r="S697" s="82"/>
      <c r="T697" s="82"/>
      <c r="U697" s="82"/>
      <c r="V697" s="82"/>
      <c r="W697" s="82"/>
      <c r="X697" s="82"/>
      <c r="Y697" s="82"/>
      <c r="Z697" s="82"/>
      <c r="AA697" s="82"/>
      <c r="AB697" s="82"/>
      <c r="AC697" s="82"/>
      <c r="AD697" s="82"/>
      <c r="AE697" s="82"/>
      <c r="AF697" s="82"/>
      <c r="AG697" s="82"/>
      <c r="AH697" s="82"/>
      <c r="AI697" s="82"/>
      <c r="AJ697" s="82"/>
      <c r="AK697" s="82"/>
      <c r="AL697" s="82"/>
      <c r="AM697" s="82"/>
      <c r="AN697" s="82"/>
    </row>
    <row r="698" spans="2:40" x14ac:dyDescent="0.2">
      <c r="B698" s="82"/>
      <c r="C698" s="82"/>
      <c r="D698" s="82"/>
      <c r="E698" s="82"/>
      <c r="F698" s="82"/>
      <c r="G698" s="82"/>
      <c r="H698" s="118"/>
      <c r="I698" s="82"/>
      <c r="J698" s="82"/>
      <c r="K698" s="82"/>
      <c r="L698" s="118"/>
      <c r="M698" s="82"/>
      <c r="N698" s="82"/>
      <c r="O698" s="82"/>
      <c r="P698" s="82"/>
      <c r="Q698" s="82"/>
      <c r="R698" s="82"/>
      <c r="S698" s="82"/>
      <c r="T698" s="82"/>
      <c r="U698" s="82"/>
      <c r="V698" s="82"/>
      <c r="W698" s="82"/>
      <c r="X698" s="82"/>
      <c r="Y698" s="82"/>
      <c r="Z698" s="82"/>
      <c r="AA698" s="82"/>
      <c r="AB698" s="82"/>
      <c r="AC698" s="82"/>
      <c r="AD698" s="82"/>
      <c r="AE698" s="82"/>
      <c r="AF698" s="82"/>
      <c r="AG698" s="82"/>
      <c r="AH698" s="82"/>
      <c r="AI698" s="82"/>
      <c r="AJ698" s="82"/>
      <c r="AK698" s="82"/>
      <c r="AL698" s="82"/>
      <c r="AM698" s="82"/>
      <c r="AN698" s="82"/>
    </row>
    <row r="699" spans="2:40" x14ac:dyDescent="0.2">
      <c r="B699" s="82"/>
      <c r="C699" s="82"/>
      <c r="D699" s="82"/>
      <c r="E699" s="82"/>
      <c r="F699" s="82"/>
      <c r="G699" s="82"/>
      <c r="H699" s="118"/>
      <c r="I699" s="82"/>
      <c r="J699" s="82"/>
      <c r="K699" s="82"/>
      <c r="L699" s="118"/>
      <c r="M699" s="82"/>
      <c r="N699" s="82"/>
      <c r="O699" s="82"/>
      <c r="P699" s="82"/>
      <c r="Q699" s="82"/>
      <c r="R699" s="82"/>
      <c r="S699" s="82"/>
      <c r="T699" s="82"/>
      <c r="U699" s="82"/>
      <c r="V699" s="82"/>
      <c r="W699" s="82"/>
      <c r="X699" s="82"/>
      <c r="Y699" s="82"/>
      <c r="Z699" s="82"/>
      <c r="AA699" s="82"/>
      <c r="AB699" s="82"/>
      <c r="AC699" s="82"/>
      <c r="AD699" s="82"/>
      <c r="AE699" s="82"/>
      <c r="AF699" s="82"/>
      <c r="AG699" s="82"/>
      <c r="AH699" s="82"/>
      <c r="AI699" s="82"/>
      <c r="AJ699" s="82"/>
      <c r="AK699" s="82"/>
      <c r="AL699" s="82"/>
      <c r="AM699" s="82"/>
      <c r="AN699" s="82"/>
    </row>
    <row r="700" spans="2:40" x14ac:dyDescent="0.2">
      <c r="B700" s="82"/>
      <c r="C700" s="82"/>
      <c r="D700" s="82"/>
      <c r="E700" s="82"/>
      <c r="F700" s="82"/>
      <c r="G700" s="82"/>
      <c r="H700" s="118"/>
      <c r="I700" s="82"/>
      <c r="J700" s="82"/>
      <c r="K700" s="82"/>
      <c r="L700" s="118"/>
      <c r="M700" s="82"/>
      <c r="N700" s="82"/>
      <c r="O700" s="82"/>
      <c r="P700" s="82"/>
      <c r="Q700" s="82"/>
      <c r="R700" s="82"/>
      <c r="S700" s="82"/>
      <c r="T700" s="82"/>
      <c r="U700" s="82"/>
      <c r="V700" s="82"/>
      <c r="W700" s="82"/>
      <c r="X700" s="82"/>
      <c r="Y700" s="82"/>
      <c r="Z700" s="82"/>
      <c r="AA700" s="82"/>
      <c r="AB700" s="82"/>
      <c r="AC700" s="82"/>
      <c r="AD700" s="82"/>
      <c r="AE700" s="82"/>
      <c r="AF700" s="82"/>
      <c r="AG700" s="82"/>
      <c r="AH700" s="82"/>
      <c r="AI700" s="82"/>
      <c r="AJ700" s="82"/>
      <c r="AK700" s="82"/>
      <c r="AL700" s="82"/>
      <c r="AM700" s="82"/>
      <c r="AN700" s="82"/>
    </row>
    <row r="701" spans="2:40" x14ac:dyDescent="0.2">
      <c r="B701" s="82"/>
      <c r="C701" s="82"/>
      <c r="D701" s="82"/>
      <c r="E701" s="82"/>
      <c r="F701" s="82"/>
      <c r="G701" s="82"/>
      <c r="H701" s="118"/>
      <c r="I701" s="82"/>
      <c r="J701" s="82"/>
      <c r="K701" s="82"/>
      <c r="L701" s="118"/>
      <c r="M701" s="82"/>
      <c r="N701" s="82"/>
      <c r="O701" s="82"/>
      <c r="P701" s="82"/>
      <c r="Q701" s="82"/>
      <c r="R701" s="82"/>
      <c r="S701" s="82"/>
      <c r="T701" s="82"/>
      <c r="U701" s="82"/>
      <c r="V701" s="82"/>
      <c r="W701" s="82"/>
      <c r="X701" s="82"/>
      <c r="Y701" s="82"/>
      <c r="Z701" s="82"/>
      <c r="AA701" s="82"/>
      <c r="AB701" s="82"/>
      <c r="AC701" s="82"/>
      <c r="AD701" s="82"/>
      <c r="AE701" s="82"/>
      <c r="AF701" s="82"/>
      <c r="AG701" s="82"/>
      <c r="AH701" s="82"/>
      <c r="AI701" s="82"/>
      <c r="AJ701" s="82"/>
      <c r="AK701" s="82"/>
      <c r="AL701" s="82"/>
      <c r="AM701" s="82"/>
      <c r="AN701" s="82"/>
    </row>
    <row r="702" spans="2:40" x14ac:dyDescent="0.2">
      <c r="B702" s="82"/>
      <c r="C702" s="82"/>
      <c r="D702" s="82"/>
      <c r="E702" s="82"/>
      <c r="F702" s="82"/>
      <c r="G702" s="82"/>
      <c r="H702" s="118"/>
      <c r="I702" s="82"/>
      <c r="J702" s="82"/>
      <c r="K702" s="82"/>
      <c r="L702" s="118"/>
      <c r="M702" s="82"/>
      <c r="N702" s="82"/>
      <c r="O702" s="82"/>
      <c r="P702" s="82"/>
      <c r="Q702" s="82"/>
      <c r="R702" s="82"/>
      <c r="S702" s="82"/>
      <c r="T702" s="82"/>
      <c r="U702" s="82"/>
      <c r="V702" s="82"/>
      <c r="W702" s="82"/>
      <c r="X702" s="82"/>
      <c r="Y702" s="82"/>
      <c r="Z702" s="82"/>
      <c r="AA702" s="82"/>
      <c r="AB702" s="82"/>
      <c r="AC702" s="82"/>
      <c r="AD702" s="82"/>
      <c r="AE702" s="82"/>
      <c r="AF702" s="82"/>
      <c r="AG702" s="82"/>
      <c r="AH702" s="82"/>
      <c r="AI702" s="82"/>
      <c r="AJ702" s="82"/>
      <c r="AK702" s="82"/>
      <c r="AL702" s="82"/>
      <c r="AM702" s="82"/>
      <c r="AN702" s="82"/>
    </row>
    <row r="703" spans="2:40" x14ac:dyDescent="0.2">
      <c r="B703" s="82"/>
      <c r="C703" s="82"/>
      <c r="D703" s="82"/>
      <c r="E703" s="82"/>
      <c r="F703" s="82"/>
      <c r="G703" s="82"/>
      <c r="H703" s="118"/>
      <c r="I703" s="82"/>
      <c r="J703" s="82"/>
      <c r="K703" s="82"/>
      <c r="L703" s="118"/>
      <c r="M703" s="82"/>
      <c r="N703" s="82"/>
      <c r="O703" s="82"/>
      <c r="P703" s="82"/>
      <c r="Q703" s="82"/>
      <c r="R703" s="82"/>
      <c r="S703" s="82"/>
      <c r="T703" s="82"/>
      <c r="U703" s="82"/>
      <c r="V703" s="82"/>
      <c r="W703" s="82"/>
      <c r="X703" s="82"/>
      <c r="Y703" s="82"/>
      <c r="Z703" s="82"/>
      <c r="AA703" s="82"/>
      <c r="AB703" s="82"/>
      <c r="AC703" s="82"/>
      <c r="AD703" s="82"/>
      <c r="AE703" s="82"/>
      <c r="AF703" s="82"/>
      <c r="AG703" s="82"/>
      <c r="AH703" s="82"/>
      <c r="AI703" s="82"/>
      <c r="AJ703" s="82"/>
      <c r="AK703" s="82"/>
      <c r="AL703" s="82"/>
      <c r="AM703" s="82"/>
      <c r="AN703" s="82"/>
    </row>
    <row r="704" spans="2:40" x14ac:dyDescent="0.2">
      <c r="B704" s="82"/>
      <c r="C704" s="82"/>
      <c r="D704" s="82"/>
      <c r="E704" s="82"/>
      <c r="F704" s="82"/>
      <c r="G704" s="82"/>
      <c r="H704" s="118"/>
      <c r="I704" s="82"/>
      <c r="J704" s="82"/>
      <c r="K704" s="82"/>
      <c r="L704" s="118"/>
      <c r="M704" s="82"/>
      <c r="N704" s="82"/>
      <c r="O704" s="82"/>
      <c r="P704" s="82"/>
      <c r="Q704" s="82"/>
      <c r="R704" s="82"/>
      <c r="S704" s="82"/>
      <c r="T704" s="82"/>
      <c r="U704" s="82"/>
      <c r="V704" s="82"/>
      <c r="W704" s="82"/>
      <c r="X704" s="82"/>
      <c r="Y704" s="82"/>
      <c r="Z704" s="82"/>
      <c r="AA704" s="82"/>
      <c r="AB704" s="82"/>
      <c r="AC704" s="82"/>
      <c r="AD704" s="82"/>
      <c r="AE704" s="82"/>
      <c r="AF704" s="82"/>
      <c r="AG704" s="82"/>
      <c r="AH704" s="82"/>
      <c r="AI704" s="82"/>
      <c r="AJ704" s="82"/>
      <c r="AK704" s="82"/>
      <c r="AL704" s="82"/>
      <c r="AM704" s="82"/>
      <c r="AN704" s="82"/>
    </row>
    <row r="705" spans="2:40" x14ac:dyDescent="0.2">
      <c r="B705" s="82"/>
      <c r="C705" s="82"/>
      <c r="D705" s="82"/>
      <c r="E705" s="82"/>
      <c r="F705" s="82"/>
      <c r="G705" s="82"/>
      <c r="H705" s="118"/>
      <c r="I705" s="82"/>
      <c r="J705" s="82"/>
      <c r="K705" s="82"/>
      <c r="L705" s="118"/>
      <c r="M705" s="82"/>
      <c r="N705" s="82"/>
      <c r="O705" s="82"/>
      <c r="P705" s="82"/>
      <c r="Q705" s="82"/>
      <c r="R705" s="82"/>
      <c r="S705" s="82"/>
      <c r="T705" s="82"/>
      <c r="U705" s="82"/>
      <c r="V705" s="82"/>
      <c r="W705" s="82"/>
      <c r="X705" s="82"/>
      <c r="Y705" s="82"/>
      <c r="Z705" s="82"/>
      <c r="AA705" s="82"/>
      <c r="AB705" s="82"/>
      <c r="AC705" s="82"/>
      <c r="AD705" s="82"/>
      <c r="AE705" s="82"/>
      <c r="AF705" s="82"/>
      <c r="AG705" s="82"/>
      <c r="AH705" s="82"/>
      <c r="AI705" s="82"/>
      <c r="AJ705" s="82"/>
      <c r="AK705" s="82"/>
      <c r="AL705" s="82"/>
      <c r="AM705" s="82"/>
      <c r="AN705" s="82"/>
    </row>
    <row r="706" spans="2:40" x14ac:dyDescent="0.2">
      <c r="B706" s="82"/>
      <c r="C706" s="82"/>
      <c r="D706" s="82"/>
      <c r="E706" s="82"/>
      <c r="F706" s="82"/>
      <c r="G706" s="82"/>
      <c r="H706" s="118"/>
      <c r="I706" s="82"/>
      <c r="J706" s="82"/>
      <c r="K706" s="82"/>
      <c r="L706" s="118"/>
      <c r="M706" s="82"/>
      <c r="N706" s="82"/>
      <c r="O706" s="82"/>
      <c r="P706" s="82"/>
      <c r="Q706" s="82"/>
      <c r="R706" s="82"/>
      <c r="S706" s="82"/>
      <c r="T706" s="82"/>
      <c r="U706" s="82"/>
      <c r="V706" s="82"/>
      <c r="W706" s="82"/>
      <c r="X706" s="82"/>
      <c r="Y706" s="82"/>
      <c r="Z706" s="82"/>
      <c r="AA706" s="82"/>
      <c r="AB706" s="82"/>
      <c r="AC706" s="82"/>
      <c r="AD706" s="82"/>
      <c r="AE706" s="82"/>
      <c r="AF706" s="82"/>
      <c r="AG706" s="82"/>
      <c r="AH706" s="82"/>
      <c r="AI706" s="82"/>
      <c r="AJ706" s="82"/>
      <c r="AK706" s="82"/>
      <c r="AL706" s="82"/>
      <c r="AM706" s="82"/>
      <c r="AN706" s="82"/>
    </row>
    <row r="707" spans="2:40" x14ac:dyDescent="0.2">
      <c r="B707" s="82"/>
      <c r="C707" s="82"/>
      <c r="D707" s="82"/>
      <c r="E707" s="82"/>
      <c r="F707" s="82"/>
      <c r="G707" s="82"/>
      <c r="H707" s="118"/>
      <c r="I707" s="82"/>
      <c r="J707" s="82"/>
      <c r="K707" s="82"/>
      <c r="L707" s="118"/>
      <c r="M707" s="82"/>
      <c r="N707" s="82"/>
      <c r="O707" s="82"/>
      <c r="P707" s="82"/>
      <c r="Q707" s="82"/>
      <c r="R707" s="82"/>
      <c r="S707" s="82"/>
      <c r="T707" s="82"/>
      <c r="U707" s="82"/>
      <c r="V707" s="82"/>
      <c r="W707" s="82"/>
      <c r="X707" s="82"/>
      <c r="Y707" s="82"/>
      <c r="Z707" s="82"/>
      <c r="AA707" s="82"/>
      <c r="AB707" s="82"/>
      <c r="AC707" s="82"/>
      <c r="AD707" s="82"/>
      <c r="AE707" s="82"/>
      <c r="AF707" s="82"/>
      <c r="AG707" s="82"/>
      <c r="AH707" s="82"/>
      <c r="AI707" s="82"/>
      <c r="AJ707" s="82"/>
      <c r="AK707" s="82"/>
      <c r="AL707" s="82"/>
      <c r="AM707" s="82"/>
      <c r="AN707" s="82"/>
    </row>
    <row r="708" spans="2:40" x14ac:dyDescent="0.2">
      <c r="B708" s="82"/>
      <c r="C708" s="82"/>
      <c r="D708" s="82"/>
      <c r="E708" s="82"/>
      <c r="F708" s="82"/>
      <c r="G708" s="82"/>
      <c r="H708" s="118"/>
      <c r="I708" s="82"/>
      <c r="J708" s="82"/>
      <c r="K708" s="82"/>
      <c r="L708" s="118"/>
      <c r="M708" s="82"/>
      <c r="N708" s="82"/>
      <c r="O708" s="82"/>
      <c r="P708" s="82"/>
      <c r="Q708" s="82"/>
      <c r="R708" s="82"/>
      <c r="S708" s="82"/>
      <c r="T708" s="82"/>
      <c r="U708" s="82"/>
      <c r="V708" s="82"/>
      <c r="W708" s="82"/>
      <c r="X708" s="82"/>
      <c r="Y708" s="82"/>
      <c r="Z708" s="82"/>
      <c r="AA708" s="82"/>
      <c r="AB708" s="82"/>
      <c r="AC708" s="82"/>
      <c r="AD708" s="82"/>
      <c r="AE708" s="82"/>
      <c r="AF708" s="82"/>
      <c r="AG708" s="82"/>
      <c r="AH708" s="82"/>
      <c r="AI708" s="82"/>
      <c r="AJ708" s="82"/>
      <c r="AK708" s="82"/>
      <c r="AL708" s="82"/>
      <c r="AM708" s="82"/>
      <c r="AN708" s="82"/>
    </row>
    <row r="709" spans="2:40" x14ac:dyDescent="0.2">
      <c r="B709" s="82"/>
      <c r="C709" s="82"/>
      <c r="D709" s="82"/>
      <c r="E709" s="82"/>
      <c r="F709" s="82"/>
      <c r="G709" s="82"/>
      <c r="H709" s="118"/>
      <c r="I709" s="82"/>
      <c r="J709" s="82"/>
      <c r="K709" s="82"/>
      <c r="L709" s="118"/>
      <c r="M709" s="82"/>
      <c r="N709" s="82"/>
      <c r="O709" s="82"/>
      <c r="P709" s="82"/>
      <c r="Q709" s="82"/>
      <c r="R709" s="82"/>
      <c r="S709" s="82"/>
      <c r="T709" s="82"/>
      <c r="U709" s="82"/>
      <c r="V709" s="82"/>
      <c r="W709" s="82"/>
      <c r="X709" s="82"/>
      <c r="Y709" s="82"/>
      <c r="Z709" s="82"/>
      <c r="AA709" s="82"/>
      <c r="AB709" s="82"/>
      <c r="AC709" s="82"/>
      <c r="AD709" s="82"/>
      <c r="AE709" s="82"/>
      <c r="AF709" s="82"/>
      <c r="AG709" s="82"/>
      <c r="AH709" s="82"/>
      <c r="AI709" s="82"/>
      <c r="AJ709" s="82"/>
      <c r="AK709" s="82"/>
      <c r="AL709" s="82"/>
      <c r="AM709" s="82"/>
      <c r="AN709" s="82"/>
    </row>
    <row r="710" spans="2:40" x14ac:dyDescent="0.2">
      <c r="B710" s="82"/>
      <c r="C710" s="82"/>
      <c r="D710" s="82"/>
      <c r="E710" s="82"/>
      <c r="F710" s="82"/>
      <c r="G710" s="82"/>
      <c r="H710" s="118"/>
      <c r="I710" s="82"/>
      <c r="J710" s="82"/>
      <c r="K710" s="82"/>
      <c r="L710" s="118"/>
      <c r="M710" s="82"/>
      <c r="N710" s="82"/>
      <c r="O710" s="82"/>
      <c r="P710" s="82"/>
      <c r="Q710" s="82"/>
      <c r="R710" s="82"/>
      <c r="S710" s="82"/>
      <c r="T710" s="82"/>
      <c r="U710" s="82"/>
      <c r="V710" s="82"/>
      <c r="W710" s="82"/>
      <c r="X710" s="82"/>
      <c r="Y710" s="82"/>
      <c r="Z710" s="82"/>
      <c r="AA710" s="82"/>
      <c r="AB710" s="82"/>
      <c r="AC710" s="82"/>
      <c r="AD710" s="82"/>
      <c r="AE710" s="82"/>
      <c r="AF710" s="82"/>
      <c r="AG710" s="82"/>
      <c r="AH710" s="82"/>
      <c r="AI710" s="82"/>
      <c r="AJ710" s="82"/>
      <c r="AK710" s="82"/>
      <c r="AL710" s="82"/>
      <c r="AM710" s="82"/>
      <c r="AN710" s="82"/>
    </row>
    <row r="711" spans="2:40" x14ac:dyDescent="0.2">
      <c r="B711" s="82"/>
      <c r="C711" s="82"/>
      <c r="D711" s="82"/>
      <c r="E711" s="82"/>
      <c r="F711" s="82"/>
      <c r="G711" s="82"/>
      <c r="H711" s="118"/>
      <c r="I711" s="82"/>
      <c r="J711" s="82"/>
      <c r="K711" s="82"/>
      <c r="L711" s="118"/>
      <c r="M711" s="82"/>
      <c r="N711" s="82"/>
      <c r="O711" s="82"/>
      <c r="P711" s="82"/>
      <c r="Q711" s="82"/>
      <c r="R711" s="82"/>
      <c r="S711" s="82"/>
      <c r="T711" s="82"/>
      <c r="U711" s="82"/>
      <c r="V711" s="82"/>
      <c r="W711" s="82"/>
      <c r="X711" s="82"/>
      <c r="Y711" s="82"/>
      <c r="Z711" s="82"/>
      <c r="AA711" s="82"/>
      <c r="AB711" s="82"/>
      <c r="AC711" s="82"/>
      <c r="AD711" s="82"/>
      <c r="AE711" s="82"/>
      <c r="AF711" s="82"/>
      <c r="AG711" s="82"/>
      <c r="AH711" s="82"/>
      <c r="AI711" s="82"/>
      <c r="AJ711" s="82"/>
      <c r="AK711" s="82"/>
      <c r="AL711" s="82"/>
      <c r="AM711" s="82"/>
      <c r="AN711" s="82"/>
    </row>
    <row r="712" spans="2:40" x14ac:dyDescent="0.2">
      <c r="B712" s="82"/>
      <c r="C712" s="82"/>
      <c r="D712" s="82"/>
      <c r="E712" s="82"/>
      <c r="F712" s="82"/>
      <c r="G712" s="82"/>
      <c r="H712" s="118"/>
      <c r="I712" s="82"/>
      <c r="J712" s="82"/>
      <c r="K712" s="82"/>
      <c r="L712" s="118"/>
      <c r="M712" s="82"/>
      <c r="N712" s="82"/>
      <c r="O712" s="82"/>
      <c r="P712" s="82"/>
      <c r="Q712" s="82"/>
      <c r="R712" s="82"/>
      <c r="S712" s="82"/>
      <c r="T712" s="82"/>
      <c r="U712" s="82"/>
      <c r="V712" s="82"/>
      <c r="W712" s="82"/>
      <c r="X712" s="82"/>
      <c r="Y712" s="82"/>
      <c r="Z712" s="82"/>
      <c r="AA712" s="82"/>
      <c r="AB712" s="82"/>
      <c r="AC712" s="82"/>
      <c r="AD712" s="82"/>
      <c r="AE712" s="82"/>
      <c r="AF712" s="82"/>
      <c r="AG712" s="82"/>
      <c r="AH712" s="82"/>
      <c r="AI712" s="82"/>
      <c r="AJ712" s="82"/>
      <c r="AK712" s="82"/>
      <c r="AL712" s="82"/>
      <c r="AM712" s="82"/>
      <c r="AN712" s="82"/>
    </row>
    <row r="713" spans="2:40" x14ac:dyDescent="0.2">
      <c r="B713" s="82"/>
      <c r="C713" s="82"/>
      <c r="D713" s="82"/>
      <c r="E713" s="82"/>
      <c r="F713" s="82"/>
      <c r="G713" s="82"/>
      <c r="H713" s="118"/>
      <c r="I713" s="82"/>
      <c r="J713" s="82"/>
      <c r="K713" s="82"/>
      <c r="L713" s="118"/>
      <c r="M713" s="82"/>
      <c r="N713" s="82"/>
      <c r="O713" s="82"/>
      <c r="P713" s="82"/>
      <c r="Q713" s="82"/>
      <c r="R713" s="82"/>
      <c r="S713" s="82"/>
      <c r="T713" s="82"/>
      <c r="U713" s="82"/>
      <c r="V713" s="82"/>
      <c r="W713" s="82"/>
      <c r="X713" s="82"/>
      <c r="Y713" s="82"/>
      <c r="Z713" s="82"/>
      <c r="AA713" s="82"/>
      <c r="AB713" s="82"/>
      <c r="AC713" s="82"/>
      <c r="AD713" s="82"/>
      <c r="AE713" s="82"/>
      <c r="AF713" s="82"/>
      <c r="AG713" s="82"/>
      <c r="AH713" s="82"/>
      <c r="AI713" s="82"/>
      <c r="AJ713" s="82"/>
      <c r="AK713" s="82"/>
      <c r="AL713" s="82"/>
      <c r="AM713" s="82"/>
      <c r="AN713" s="82"/>
    </row>
    <row r="714" spans="2:40" x14ac:dyDescent="0.2">
      <c r="B714" s="82"/>
      <c r="C714" s="82"/>
      <c r="D714" s="82"/>
      <c r="E714" s="82"/>
      <c r="F714" s="82"/>
      <c r="G714" s="82"/>
      <c r="H714" s="118"/>
      <c r="I714" s="82"/>
      <c r="J714" s="82"/>
      <c r="K714" s="82"/>
      <c r="L714" s="118"/>
      <c r="M714" s="82"/>
      <c r="N714" s="82"/>
      <c r="O714" s="82"/>
      <c r="P714" s="82"/>
      <c r="Q714" s="82"/>
      <c r="R714" s="82"/>
      <c r="S714" s="82"/>
      <c r="T714" s="82"/>
      <c r="U714" s="82"/>
      <c r="V714" s="82"/>
      <c r="W714" s="82"/>
      <c r="X714" s="82"/>
      <c r="Y714" s="82"/>
      <c r="Z714" s="82"/>
      <c r="AA714" s="82"/>
      <c r="AB714" s="82"/>
      <c r="AC714" s="82"/>
      <c r="AD714" s="82"/>
      <c r="AE714" s="82"/>
      <c r="AF714" s="82"/>
      <c r="AG714" s="82"/>
      <c r="AH714" s="82"/>
      <c r="AI714" s="82"/>
      <c r="AJ714" s="82"/>
      <c r="AK714" s="82"/>
      <c r="AL714" s="82"/>
      <c r="AM714" s="82"/>
      <c r="AN714" s="82"/>
    </row>
    <row r="715" spans="2:40" x14ac:dyDescent="0.2">
      <c r="B715" s="82"/>
      <c r="C715" s="82"/>
      <c r="D715" s="82"/>
      <c r="E715" s="82"/>
      <c r="F715" s="82"/>
      <c r="G715" s="82"/>
      <c r="H715" s="118"/>
      <c r="I715" s="82"/>
      <c r="J715" s="82"/>
      <c r="K715" s="82"/>
      <c r="L715" s="118"/>
      <c r="M715" s="82"/>
      <c r="N715" s="82"/>
      <c r="O715" s="82"/>
      <c r="P715" s="82"/>
      <c r="Q715" s="82"/>
      <c r="R715" s="82"/>
      <c r="S715" s="82"/>
      <c r="T715" s="82"/>
      <c r="U715" s="82"/>
      <c r="V715" s="82"/>
      <c r="W715" s="82"/>
      <c r="X715" s="82"/>
      <c r="Y715" s="82"/>
      <c r="Z715" s="82"/>
      <c r="AA715" s="82"/>
      <c r="AB715" s="82"/>
      <c r="AC715" s="82"/>
      <c r="AD715" s="82"/>
      <c r="AE715" s="82"/>
      <c r="AF715" s="82"/>
      <c r="AG715" s="82"/>
      <c r="AH715" s="82"/>
      <c r="AI715" s="82"/>
      <c r="AJ715" s="82"/>
      <c r="AK715" s="82"/>
      <c r="AL715" s="82"/>
      <c r="AM715" s="82"/>
      <c r="AN715" s="82"/>
    </row>
    <row r="716" spans="2:40" x14ac:dyDescent="0.2">
      <c r="B716" s="82"/>
      <c r="C716" s="82"/>
      <c r="D716" s="82"/>
      <c r="E716" s="82"/>
      <c r="F716" s="82"/>
      <c r="G716" s="82"/>
      <c r="H716" s="118"/>
      <c r="I716" s="82"/>
      <c r="J716" s="82"/>
      <c r="K716" s="82"/>
      <c r="L716" s="118"/>
      <c r="M716" s="82"/>
      <c r="N716" s="82"/>
      <c r="O716" s="82"/>
      <c r="P716" s="82"/>
      <c r="Q716" s="82"/>
      <c r="R716" s="82"/>
      <c r="S716" s="82"/>
      <c r="T716" s="82"/>
      <c r="U716" s="82"/>
      <c r="V716" s="82"/>
      <c r="W716" s="82"/>
      <c r="X716" s="82"/>
      <c r="Y716" s="82"/>
      <c r="Z716" s="82"/>
      <c r="AA716" s="82"/>
      <c r="AB716" s="82"/>
      <c r="AC716" s="82"/>
      <c r="AD716" s="82"/>
      <c r="AE716" s="82"/>
      <c r="AF716" s="82"/>
      <c r="AG716" s="82"/>
      <c r="AH716" s="82"/>
      <c r="AI716" s="82"/>
      <c r="AJ716" s="82"/>
      <c r="AK716" s="82"/>
      <c r="AL716" s="82"/>
      <c r="AM716" s="82"/>
      <c r="AN716" s="82"/>
    </row>
    <row r="717" spans="2:40" x14ac:dyDescent="0.2">
      <c r="B717" s="82"/>
      <c r="C717" s="82"/>
      <c r="D717" s="82"/>
      <c r="E717" s="82"/>
      <c r="F717" s="82"/>
      <c r="G717" s="82"/>
      <c r="H717" s="118"/>
      <c r="I717" s="82"/>
      <c r="J717" s="82"/>
      <c r="K717" s="82"/>
      <c r="L717" s="118"/>
      <c r="M717" s="82"/>
      <c r="N717" s="82"/>
      <c r="O717" s="82"/>
      <c r="P717" s="82"/>
      <c r="Q717" s="82"/>
      <c r="R717" s="82"/>
      <c r="S717" s="82"/>
      <c r="T717" s="82"/>
      <c r="U717" s="82"/>
      <c r="V717" s="82"/>
      <c r="W717" s="82"/>
      <c r="X717" s="82"/>
      <c r="Y717" s="82"/>
      <c r="Z717" s="82"/>
      <c r="AA717" s="82"/>
      <c r="AB717" s="82"/>
      <c r="AC717" s="82"/>
      <c r="AD717" s="82"/>
      <c r="AE717" s="82"/>
      <c r="AF717" s="82"/>
      <c r="AG717" s="82"/>
      <c r="AH717" s="82"/>
      <c r="AI717" s="82"/>
      <c r="AJ717" s="82"/>
      <c r="AK717" s="82"/>
      <c r="AL717" s="82"/>
      <c r="AM717" s="82"/>
      <c r="AN717" s="82"/>
    </row>
    <row r="718" spans="2:40" x14ac:dyDescent="0.2">
      <c r="B718" s="82"/>
      <c r="C718" s="82"/>
      <c r="D718" s="82"/>
      <c r="E718" s="82"/>
      <c r="F718" s="82"/>
      <c r="G718" s="82"/>
      <c r="H718" s="118"/>
      <c r="I718" s="82"/>
      <c r="J718" s="82"/>
      <c r="K718" s="82"/>
      <c r="L718" s="118"/>
      <c r="M718" s="82"/>
      <c r="N718" s="82"/>
      <c r="O718" s="82"/>
      <c r="P718" s="82"/>
      <c r="Q718" s="82"/>
      <c r="R718" s="82"/>
      <c r="S718" s="82"/>
      <c r="T718" s="82"/>
      <c r="U718" s="82"/>
      <c r="V718" s="82"/>
      <c r="W718" s="82"/>
      <c r="X718" s="82"/>
      <c r="Y718" s="82"/>
      <c r="Z718" s="82"/>
      <c r="AA718" s="82"/>
      <c r="AB718" s="82"/>
      <c r="AC718" s="82"/>
      <c r="AD718" s="82"/>
      <c r="AE718" s="82"/>
      <c r="AF718" s="82"/>
      <c r="AG718" s="82"/>
      <c r="AH718" s="82"/>
      <c r="AI718" s="82"/>
      <c r="AJ718" s="82"/>
      <c r="AK718" s="82"/>
      <c r="AL718" s="82"/>
      <c r="AM718" s="82"/>
      <c r="AN718" s="82"/>
    </row>
    <row r="719" spans="2:40" x14ac:dyDescent="0.2">
      <c r="B719" s="82"/>
      <c r="C719" s="82"/>
      <c r="D719" s="82"/>
      <c r="E719" s="82"/>
      <c r="F719" s="82"/>
      <c r="G719" s="82"/>
      <c r="H719" s="118"/>
      <c r="I719" s="82"/>
      <c r="J719" s="82"/>
      <c r="K719" s="82"/>
      <c r="L719" s="118"/>
      <c r="M719" s="82"/>
      <c r="N719" s="82"/>
      <c r="O719" s="82"/>
      <c r="P719" s="82"/>
      <c r="Q719" s="82"/>
      <c r="R719" s="82"/>
      <c r="S719" s="82"/>
      <c r="T719" s="82"/>
      <c r="U719" s="82"/>
      <c r="V719" s="82"/>
      <c r="W719" s="82"/>
      <c r="X719" s="82"/>
      <c r="Y719" s="82"/>
      <c r="Z719" s="82"/>
      <c r="AA719" s="82"/>
      <c r="AB719" s="82"/>
      <c r="AC719" s="82"/>
      <c r="AD719" s="82"/>
      <c r="AE719" s="82"/>
      <c r="AF719" s="82"/>
      <c r="AG719" s="82"/>
      <c r="AH719" s="82"/>
      <c r="AI719" s="82"/>
      <c r="AJ719" s="82"/>
      <c r="AK719" s="82"/>
      <c r="AL719" s="82"/>
      <c r="AM719" s="82"/>
      <c r="AN719" s="82"/>
    </row>
    <row r="720" spans="2:40" x14ac:dyDescent="0.2">
      <c r="B720" s="82"/>
      <c r="C720" s="82"/>
      <c r="D720" s="82"/>
      <c r="E720" s="82"/>
      <c r="F720" s="82"/>
      <c r="G720" s="82"/>
      <c r="H720" s="118"/>
      <c r="I720" s="82"/>
      <c r="J720" s="82"/>
      <c r="K720" s="82"/>
      <c r="L720" s="118"/>
      <c r="M720" s="82"/>
      <c r="N720" s="82"/>
      <c r="O720" s="82"/>
      <c r="P720" s="82"/>
      <c r="Q720" s="82"/>
      <c r="R720" s="82"/>
      <c r="S720" s="82"/>
      <c r="T720" s="82"/>
      <c r="U720" s="82"/>
      <c r="V720" s="82"/>
      <c r="W720" s="82"/>
      <c r="X720" s="82"/>
      <c r="Y720" s="82"/>
      <c r="Z720" s="82"/>
      <c r="AA720" s="82"/>
      <c r="AB720" s="82"/>
      <c r="AC720" s="82"/>
      <c r="AD720" s="82"/>
      <c r="AE720" s="82"/>
      <c r="AF720" s="82"/>
      <c r="AG720" s="82"/>
      <c r="AH720" s="82"/>
      <c r="AI720" s="82"/>
      <c r="AJ720" s="82"/>
      <c r="AK720" s="82"/>
      <c r="AL720" s="82"/>
      <c r="AM720" s="82"/>
      <c r="AN720" s="82"/>
    </row>
    <row r="721" spans="2:40" x14ac:dyDescent="0.2">
      <c r="B721" s="82"/>
      <c r="C721" s="82"/>
      <c r="D721" s="82"/>
      <c r="E721" s="82"/>
      <c r="F721" s="82"/>
      <c r="G721" s="82"/>
      <c r="H721" s="118"/>
      <c r="I721" s="82"/>
      <c r="J721" s="82"/>
      <c r="K721" s="82"/>
      <c r="L721" s="118"/>
      <c r="M721" s="82"/>
      <c r="N721" s="82"/>
      <c r="O721" s="82"/>
      <c r="P721" s="82"/>
      <c r="Q721" s="82"/>
      <c r="R721" s="82"/>
      <c r="S721" s="82"/>
      <c r="T721" s="82"/>
      <c r="U721" s="82"/>
      <c r="V721" s="82"/>
      <c r="W721" s="82"/>
      <c r="X721" s="82"/>
      <c r="Y721" s="82"/>
      <c r="Z721" s="82"/>
      <c r="AA721" s="82"/>
      <c r="AB721" s="82"/>
      <c r="AC721" s="82"/>
      <c r="AD721" s="82"/>
      <c r="AE721" s="82"/>
      <c r="AF721" s="82"/>
      <c r="AG721" s="82"/>
      <c r="AH721" s="82"/>
      <c r="AI721" s="82"/>
      <c r="AJ721" s="82"/>
      <c r="AK721" s="82"/>
      <c r="AL721" s="82"/>
      <c r="AM721" s="82"/>
      <c r="AN721" s="82"/>
    </row>
    <row r="722" spans="2:40" x14ac:dyDescent="0.2">
      <c r="B722" s="82"/>
      <c r="C722" s="82"/>
      <c r="D722" s="82"/>
      <c r="E722" s="82"/>
      <c r="F722" s="82"/>
      <c r="G722" s="82"/>
      <c r="H722" s="118"/>
      <c r="I722" s="82"/>
      <c r="J722" s="82"/>
      <c r="K722" s="82"/>
      <c r="L722" s="118"/>
      <c r="M722" s="82"/>
      <c r="N722" s="82"/>
      <c r="O722" s="82"/>
      <c r="P722" s="82"/>
      <c r="Q722" s="82"/>
      <c r="R722" s="82"/>
      <c r="S722" s="82"/>
      <c r="T722" s="82"/>
      <c r="U722" s="82"/>
      <c r="V722" s="82"/>
      <c r="W722" s="82"/>
      <c r="X722" s="82"/>
      <c r="Y722" s="82"/>
      <c r="Z722" s="82"/>
      <c r="AA722" s="82"/>
      <c r="AB722" s="82"/>
      <c r="AC722" s="82"/>
      <c r="AD722" s="82"/>
      <c r="AE722" s="82"/>
      <c r="AF722" s="82"/>
      <c r="AG722" s="82"/>
      <c r="AH722" s="82"/>
      <c r="AI722" s="82"/>
      <c r="AJ722" s="82"/>
      <c r="AK722" s="82"/>
      <c r="AL722" s="82"/>
      <c r="AM722" s="82"/>
      <c r="AN722" s="82"/>
    </row>
    <row r="723" spans="2:40" x14ac:dyDescent="0.2">
      <c r="B723" s="82"/>
      <c r="C723" s="82"/>
      <c r="D723" s="82"/>
      <c r="E723" s="82"/>
      <c r="F723" s="82"/>
      <c r="G723" s="82"/>
      <c r="H723" s="118"/>
      <c r="I723" s="82"/>
      <c r="J723" s="82"/>
      <c r="K723" s="82"/>
      <c r="L723" s="118"/>
      <c r="M723" s="82"/>
      <c r="N723" s="82"/>
      <c r="O723" s="82"/>
      <c r="P723" s="82"/>
      <c r="Q723" s="82"/>
      <c r="R723" s="82"/>
      <c r="S723" s="82"/>
      <c r="T723" s="82"/>
      <c r="U723" s="82"/>
      <c r="V723" s="82"/>
      <c r="W723" s="82"/>
      <c r="X723" s="82"/>
      <c r="Y723" s="82"/>
      <c r="Z723" s="82"/>
      <c r="AA723" s="82"/>
      <c r="AB723" s="82"/>
      <c r="AC723" s="82"/>
      <c r="AD723" s="82"/>
      <c r="AE723" s="82"/>
      <c r="AF723" s="82"/>
      <c r="AG723" s="82"/>
      <c r="AH723" s="82"/>
      <c r="AI723" s="82"/>
      <c r="AJ723" s="82"/>
      <c r="AK723" s="82"/>
      <c r="AL723" s="82"/>
      <c r="AM723" s="82"/>
      <c r="AN723" s="82"/>
    </row>
    <row r="724" spans="2:40" x14ac:dyDescent="0.2">
      <c r="B724" s="82"/>
      <c r="C724" s="82"/>
      <c r="D724" s="82"/>
      <c r="E724" s="82"/>
      <c r="F724" s="82"/>
      <c r="G724" s="82"/>
      <c r="H724" s="118"/>
      <c r="I724" s="82"/>
      <c r="J724" s="82"/>
      <c r="K724" s="82"/>
      <c r="L724" s="118"/>
      <c r="M724" s="82"/>
      <c r="N724" s="82"/>
      <c r="O724" s="82"/>
      <c r="P724" s="82"/>
      <c r="Q724" s="82"/>
      <c r="R724" s="82"/>
      <c r="S724" s="82"/>
      <c r="T724" s="82"/>
      <c r="U724" s="82"/>
      <c r="V724" s="82"/>
      <c r="W724" s="82"/>
      <c r="X724" s="82"/>
      <c r="Y724" s="82"/>
      <c r="Z724" s="82"/>
      <c r="AA724" s="82"/>
      <c r="AB724" s="82"/>
      <c r="AC724" s="82"/>
      <c r="AD724" s="82"/>
      <c r="AE724" s="82"/>
      <c r="AF724" s="82"/>
      <c r="AG724" s="82"/>
      <c r="AH724" s="82"/>
      <c r="AI724" s="82"/>
      <c r="AJ724" s="82"/>
      <c r="AK724" s="82"/>
      <c r="AL724" s="82"/>
      <c r="AM724" s="82"/>
      <c r="AN724" s="82"/>
    </row>
    <row r="725" spans="2:40" x14ac:dyDescent="0.2">
      <c r="B725" s="82"/>
      <c r="C725" s="82"/>
      <c r="D725" s="82"/>
      <c r="E725" s="82"/>
      <c r="F725" s="82"/>
      <c r="G725" s="82"/>
      <c r="H725" s="118"/>
      <c r="I725" s="82"/>
      <c r="J725" s="82"/>
      <c r="K725" s="82"/>
      <c r="L725" s="118"/>
      <c r="M725" s="82"/>
      <c r="N725" s="82"/>
      <c r="O725" s="82"/>
      <c r="P725" s="82"/>
      <c r="Q725" s="82"/>
      <c r="R725" s="82"/>
      <c r="S725" s="82"/>
      <c r="T725" s="82"/>
      <c r="U725" s="82"/>
      <c r="V725" s="82"/>
      <c r="W725" s="82"/>
      <c r="X725" s="82"/>
      <c r="Y725" s="82"/>
      <c r="Z725" s="82"/>
      <c r="AA725" s="82"/>
      <c r="AB725" s="82"/>
      <c r="AC725" s="82"/>
      <c r="AD725" s="82"/>
      <c r="AE725" s="82"/>
      <c r="AF725" s="82"/>
      <c r="AG725" s="82"/>
      <c r="AH725" s="82"/>
      <c r="AI725" s="82"/>
      <c r="AJ725" s="82"/>
      <c r="AK725" s="82"/>
      <c r="AL725" s="82"/>
      <c r="AM725" s="82"/>
      <c r="AN725" s="82"/>
    </row>
    <row r="726" spans="2:40" x14ac:dyDescent="0.2">
      <c r="B726" s="82"/>
      <c r="C726" s="82"/>
      <c r="D726" s="82"/>
      <c r="E726" s="82"/>
      <c r="F726" s="82"/>
      <c r="G726" s="82"/>
      <c r="H726" s="118"/>
      <c r="I726" s="82"/>
      <c r="J726" s="82"/>
      <c r="K726" s="82"/>
      <c r="L726" s="118"/>
      <c r="M726" s="82"/>
      <c r="N726" s="82"/>
      <c r="O726" s="82"/>
      <c r="P726" s="82"/>
      <c r="Q726" s="82"/>
      <c r="R726" s="82"/>
      <c r="S726" s="82"/>
      <c r="T726" s="82"/>
      <c r="U726" s="82"/>
      <c r="V726" s="82"/>
      <c r="W726" s="82"/>
      <c r="X726" s="82"/>
      <c r="Y726" s="82"/>
      <c r="Z726" s="82"/>
      <c r="AA726" s="82"/>
      <c r="AB726" s="82"/>
      <c r="AC726" s="82"/>
      <c r="AD726" s="82"/>
      <c r="AE726" s="82"/>
      <c r="AF726" s="82"/>
      <c r="AG726" s="82"/>
      <c r="AH726" s="82"/>
      <c r="AI726" s="82"/>
      <c r="AJ726" s="82"/>
      <c r="AK726" s="82"/>
      <c r="AL726" s="82"/>
      <c r="AM726" s="82"/>
      <c r="AN726" s="82"/>
    </row>
    <row r="727" spans="2:40" x14ac:dyDescent="0.2">
      <c r="B727" s="82"/>
      <c r="C727" s="82"/>
      <c r="D727" s="82"/>
      <c r="E727" s="82"/>
      <c r="F727" s="82"/>
      <c r="G727" s="82"/>
      <c r="H727" s="118"/>
      <c r="I727" s="82"/>
      <c r="J727" s="82"/>
      <c r="K727" s="82"/>
      <c r="L727" s="118"/>
      <c r="M727" s="82"/>
      <c r="N727" s="82"/>
      <c r="O727" s="82"/>
      <c r="P727" s="82"/>
      <c r="Q727" s="82"/>
      <c r="R727" s="82"/>
      <c r="S727" s="82"/>
      <c r="T727" s="82"/>
      <c r="U727" s="82"/>
      <c r="V727" s="82"/>
      <c r="W727" s="82"/>
      <c r="X727" s="82"/>
      <c r="Y727" s="82"/>
      <c r="Z727" s="82"/>
      <c r="AA727" s="82"/>
      <c r="AB727" s="82"/>
      <c r="AC727" s="82"/>
      <c r="AD727" s="82"/>
      <c r="AE727" s="82"/>
      <c r="AF727" s="82"/>
      <c r="AG727" s="82"/>
      <c r="AH727" s="82"/>
      <c r="AI727" s="82"/>
      <c r="AJ727" s="82"/>
      <c r="AK727" s="82"/>
      <c r="AL727" s="82"/>
      <c r="AM727" s="82"/>
      <c r="AN727" s="82"/>
    </row>
    <row r="728" spans="2:40" x14ac:dyDescent="0.2">
      <c r="B728" s="82"/>
      <c r="C728" s="82"/>
      <c r="D728" s="82"/>
      <c r="E728" s="82"/>
      <c r="F728" s="82"/>
      <c r="G728" s="82"/>
      <c r="H728" s="118"/>
      <c r="I728" s="82"/>
      <c r="J728" s="82"/>
      <c r="K728" s="82"/>
      <c r="L728" s="118"/>
      <c r="M728" s="82"/>
      <c r="N728" s="82"/>
      <c r="O728" s="82"/>
      <c r="P728" s="82"/>
      <c r="Q728" s="82"/>
      <c r="R728" s="82"/>
      <c r="S728" s="82"/>
      <c r="T728" s="82"/>
      <c r="U728" s="82"/>
      <c r="V728" s="82"/>
      <c r="W728" s="82"/>
      <c r="X728" s="82"/>
      <c r="Y728" s="82"/>
      <c r="Z728" s="82"/>
      <c r="AA728" s="82"/>
      <c r="AB728" s="82"/>
      <c r="AC728" s="82"/>
      <c r="AD728" s="82"/>
      <c r="AE728" s="82"/>
      <c r="AF728" s="82"/>
      <c r="AG728" s="82"/>
      <c r="AH728" s="82"/>
      <c r="AI728" s="82"/>
      <c r="AJ728" s="82"/>
      <c r="AK728" s="82"/>
      <c r="AL728" s="82"/>
      <c r="AM728" s="82"/>
      <c r="AN728" s="82"/>
    </row>
    <row r="729" spans="2:40" x14ac:dyDescent="0.2">
      <c r="B729" s="82"/>
      <c r="C729" s="82"/>
      <c r="D729" s="82"/>
      <c r="E729" s="82"/>
      <c r="F729" s="82"/>
      <c r="G729" s="82"/>
      <c r="H729" s="118"/>
      <c r="I729" s="82"/>
      <c r="J729" s="82"/>
      <c r="K729" s="82"/>
      <c r="L729" s="118"/>
      <c r="M729" s="82"/>
      <c r="N729" s="82"/>
      <c r="O729" s="82"/>
      <c r="P729" s="82"/>
      <c r="Q729" s="82"/>
      <c r="R729" s="82"/>
      <c r="S729" s="82"/>
      <c r="T729" s="82"/>
      <c r="U729" s="82"/>
      <c r="V729" s="82"/>
      <c r="W729" s="82"/>
      <c r="X729" s="82"/>
      <c r="Y729" s="82"/>
      <c r="Z729" s="82"/>
      <c r="AA729" s="82"/>
      <c r="AB729" s="82"/>
      <c r="AC729" s="82"/>
      <c r="AD729" s="82"/>
      <c r="AE729" s="82"/>
      <c r="AF729" s="82"/>
      <c r="AG729" s="82"/>
      <c r="AH729" s="82"/>
      <c r="AI729" s="82"/>
      <c r="AJ729" s="82"/>
      <c r="AK729" s="82"/>
      <c r="AL729" s="82"/>
      <c r="AM729" s="82"/>
      <c r="AN729" s="82"/>
    </row>
    <row r="730" spans="2:40" x14ac:dyDescent="0.2">
      <c r="B730" s="82"/>
      <c r="C730" s="82"/>
      <c r="D730" s="82"/>
      <c r="E730" s="82"/>
      <c r="F730" s="82"/>
      <c r="G730" s="82"/>
      <c r="H730" s="118"/>
      <c r="I730" s="82"/>
      <c r="J730" s="82"/>
      <c r="K730" s="82"/>
      <c r="L730" s="118"/>
      <c r="M730" s="82"/>
      <c r="N730" s="82"/>
      <c r="O730" s="82"/>
      <c r="P730" s="82"/>
      <c r="Q730" s="82"/>
      <c r="R730" s="82"/>
      <c r="S730" s="82"/>
      <c r="T730" s="82"/>
      <c r="U730" s="82"/>
      <c r="V730" s="82"/>
      <c r="W730" s="82"/>
      <c r="X730" s="82"/>
      <c r="Y730" s="82"/>
      <c r="Z730" s="82"/>
      <c r="AA730" s="82"/>
      <c r="AB730" s="82"/>
      <c r="AC730" s="82"/>
      <c r="AD730" s="82"/>
      <c r="AE730" s="82"/>
      <c r="AF730" s="82"/>
      <c r="AG730" s="82"/>
      <c r="AH730" s="82"/>
      <c r="AI730" s="82"/>
      <c r="AJ730" s="82"/>
      <c r="AK730" s="82"/>
      <c r="AL730" s="82"/>
      <c r="AM730" s="82"/>
      <c r="AN730" s="82"/>
    </row>
    <row r="731" spans="2:40" x14ac:dyDescent="0.2">
      <c r="B731" s="82"/>
      <c r="C731" s="82"/>
      <c r="D731" s="82"/>
      <c r="E731" s="82"/>
      <c r="F731" s="82"/>
      <c r="G731" s="82"/>
      <c r="H731" s="118"/>
      <c r="I731" s="82"/>
      <c r="J731" s="82"/>
      <c r="K731" s="82"/>
      <c r="L731" s="118"/>
      <c r="M731" s="82"/>
      <c r="N731" s="82"/>
      <c r="O731" s="82"/>
      <c r="P731" s="82"/>
      <c r="Q731" s="82"/>
      <c r="R731" s="82"/>
      <c r="S731" s="82"/>
      <c r="T731" s="82"/>
      <c r="U731" s="82"/>
      <c r="V731" s="82"/>
      <c r="W731" s="82"/>
      <c r="X731" s="82"/>
      <c r="Y731" s="82"/>
      <c r="Z731" s="82"/>
      <c r="AA731" s="82"/>
      <c r="AB731" s="82"/>
      <c r="AC731" s="82"/>
      <c r="AD731" s="82"/>
      <c r="AE731" s="82"/>
      <c r="AF731" s="82"/>
      <c r="AG731" s="82"/>
      <c r="AH731" s="82"/>
      <c r="AI731" s="82"/>
      <c r="AJ731" s="82"/>
      <c r="AK731" s="82"/>
      <c r="AL731" s="82"/>
      <c r="AM731" s="82"/>
      <c r="AN731" s="82"/>
    </row>
    <row r="732" spans="2:40" x14ac:dyDescent="0.2">
      <c r="B732" s="82"/>
      <c r="C732" s="82"/>
      <c r="D732" s="82"/>
      <c r="E732" s="82"/>
      <c r="F732" s="82"/>
      <c r="G732" s="82"/>
      <c r="H732" s="118"/>
      <c r="I732" s="82"/>
      <c r="J732" s="82"/>
      <c r="K732" s="82"/>
      <c r="L732" s="118"/>
      <c r="M732" s="82"/>
      <c r="N732" s="82"/>
      <c r="O732" s="82"/>
      <c r="P732" s="82"/>
      <c r="Q732" s="82"/>
      <c r="R732" s="82"/>
      <c r="S732" s="82"/>
      <c r="T732" s="82"/>
      <c r="U732" s="82"/>
      <c r="V732" s="82"/>
      <c r="W732" s="82"/>
      <c r="X732" s="82"/>
      <c r="Y732" s="82"/>
      <c r="Z732" s="82"/>
      <c r="AA732" s="82"/>
      <c r="AB732" s="82"/>
      <c r="AC732" s="82"/>
      <c r="AD732" s="82"/>
      <c r="AE732" s="82"/>
      <c r="AF732" s="82"/>
      <c r="AG732" s="82"/>
      <c r="AH732" s="82"/>
      <c r="AI732" s="82"/>
      <c r="AJ732" s="82"/>
      <c r="AK732" s="82"/>
      <c r="AL732" s="82"/>
      <c r="AM732" s="82"/>
      <c r="AN732" s="82"/>
    </row>
    <row r="733" spans="2:40" x14ac:dyDescent="0.2">
      <c r="B733" s="82"/>
      <c r="I733" s="82"/>
      <c r="J733" s="82"/>
      <c r="K733" s="82"/>
      <c r="L733" s="118"/>
      <c r="M733" s="82"/>
      <c r="N733" s="82"/>
      <c r="O733" s="82"/>
      <c r="P733" s="82"/>
      <c r="Q733" s="82"/>
      <c r="R733" s="82"/>
      <c r="S733" s="82"/>
      <c r="T733" s="82"/>
      <c r="U733" s="82"/>
      <c r="V733" s="82"/>
      <c r="W733" s="82"/>
      <c r="X733" s="82"/>
      <c r="Y733" s="82"/>
      <c r="Z733" s="82"/>
      <c r="AA733" s="82"/>
      <c r="AB733" s="82"/>
      <c r="AC733" s="82"/>
      <c r="AD733" s="82"/>
      <c r="AE733" s="82"/>
      <c r="AF733" s="82"/>
      <c r="AG733" s="82"/>
      <c r="AH733" s="82"/>
      <c r="AI733" s="82"/>
      <c r="AJ733" s="82"/>
      <c r="AK733" s="82"/>
      <c r="AL733" s="82"/>
      <c r="AM733" s="82"/>
      <c r="AN733" s="82"/>
    </row>
    <row r="734" spans="2:40" x14ac:dyDescent="0.2">
      <c r="B734" s="82"/>
      <c r="I734" s="82"/>
      <c r="J734" s="82"/>
      <c r="K734" s="82"/>
      <c r="L734" s="118"/>
      <c r="M734" s="82"/>
      <c r="N734" s="82"/>
      <c r="O734" s="82"/>
      <c r="P734" s="82"/>
      <c r="Q734" s="82"/>
      <c r="R734" s="82"/>
      <c r="S734" s="82"/>
      <c r="T734" s="82"/>
      <c r="U734" s="82"/>
      <c r="V734" s="82"/>
      <c r="W734" s="82"/>
      <c r="X734" s="82"/>
      <c r="Y734" s="82"/>
      <c r="Z734" s="82"/>
      <c r="AA734" s="82"/>
      <c r="AB734" s="82"/>
      <c r="AC734" s="82"/>
      <c r="AD734" s="82"/>
      <c r="AE734" s="82"/>
      <c r="AF734" s="82"/>
      <c r="AG734" s="82"/>
      <c r="AH734" s="82"/>
      <c r="AI734" s="82"/>
      <c r="AJ734" s="82"/>
      <c r="AK734" s="82"/>
      <c r="AL734" s="82"/>
      <c r="AM734" s="82"/>
      <c r="AN734" s="82"/>
    </row>
    <row r="735" spans="2:40" x14ac:dyDescent="0.2">
      <c r="B735" s="82"/>
      <c r="I735" s="82"/>
      <c r="J735" s="82"/>
      <c r="K735" s="82"/>
      <c r="L735" s="118"/>
      <c r="M735" s="82"/>
      <c r="N735" s="82"/>
      <c r="O735" s="82"/>
      <c r="P735" s="82"/>
      <c r="Q735" s="82"/>
      <c r="R735" s="82"/>
      <c r="S735" s="82"/>
      <c r="T735" s="82"/>
      <c r="U735" s="82"/>
      <c r="V735" s="82"/>
      <c r="W735" s="82"/>
      <c r="X735" s="82"/>
      <c r="Y735" s="82"/>
      <c r="Z735" s="82"/>
      <c r="AA735" s="82"/>
      <c r="AB735" s="82"/>
      <c r="AC735" s="82"/>
      <c r="AD735" s="82"/>
      <c r="AE735" s="82"/>
      <c r="AF735" s="82"/>
      <c r="AG735" s="82"/>
      <c r="AH735" s="82"/>
      <c r="AI735" s="82"/>
      <c r="AJ735" s="82"/>
      <c r="AK735" s="82"/>
      <c r="AL735" s="82"/>
      <c r="AM735" s="82"/>
      <c r="AN735" s="82"/>
    </row>
    <row r="736" spans="2:40" x14ac:dyDescent="0.2">
      <c r="B736" s="82"/>
      <c r="I736" s="82"/>
      <c r="J736" s="82"/>
      <c r="K736" s="82"/>
      <c r="L736" s="118"/>
      <c r="M736" s="82"/>
      <c r="N736" s="82"/>
      <c r="O736" s="82"/>
      <c r="P736" s="82"/>
      <c r="Q736" s="82"/>
      <c r="R736" s="82"/>
      <c r="S736" s="82"/>
      <c r="T736" s="82"/>
      <c r="U736" s="82"/>
      <c r="V736" s="82"/>
      <c r="W736" s="82"/>
      <c r="X736" s="82"/>
      <c r="Y736" s="82"/>
      <c r="Z736" s="82"/>
      <c r="AA736" s="82"/>
      <c r="AB736" s="82"/>
      <c r="AC736" s="82"/>
      <c r="AD736" s="82"/>
      <c r="AE736" s="82"/>
      <c r="AF736" s="82"/>
      <c r="AG736" s="82"/>
      <c r="AH736" s="82"/>
      <c r="AI736" s="82"/>
      <c r="AJ736" s="82"/>
      <c r="AK736" s="82"/>
      <c r="AL736" s="82"/>
      <c r="AM736" s="82"/>
      <c r="AN736" s="82"/>
    </row>
    <row r="737" spans="2:40" x14ac:dyDescent="0.2">
      <c r="B737" s="82"/>
      <c r="I737" s="82"/>
      <c r="J737" s="82"/>
      <c r="K737" s="82"/>
      <c r="L737" s="118"/>
      <c r="M737" s="82"/>
      <c r="N737" s="82"/>
      <c r="O737" s="82"/>
      <c r="P737" s="82"/>
      <c r="Q737" s="82"/>
      <c r="R737" s="82"/>
      <c r="S737" s="82"/>
      <c r="T737" s="82"/>
      <c r="U737" s="82"/>
      <c r="V737" s="82"/>
      <c r="W737" s="82"/>
      <c r="X737" s="82"/>
      <c r="Y737" s="82"/>
      <c r="Z737" s="82"/>
      <c r="AA737" s="82"/>
      <c r="AB737" s="82"/>
      <c r="AC737" s="82"/>
      <c r="AD737" s="82"/>
      <c r="AE737" s="82"/>
      <c r="AF737" s="82"/>
      <c r="AG737" s="82"/>
      <c r="AH737" s="82"/>
      <c r="AI737" s="82"/>
      <c r="AJ737" s="82"/>
      <c r="AK737" s="82"/>
      <c r="AL737" s="82"/>
      <c r="AM737" s="82"/>
      <c r="AN737" s="82"/>
    </row>
    <row r="738" spans="2:40" x14ac:dyDescent="0.2">
      <c r="B738" s="82"/>
      <c r="I738" s="82"/>
      <c r="J738" s="82"/>
      <c r="K738" s="82"/>
      <c r="L738" s="118"/>
      <c r="M738" s="82"/>
      <c r="N738" s="82"/>
      <c r="O738" s="82"/>
      <c r="P738" s="82"/>
      <c r="Q738" s="82"/>
      <c r="R738" s="82"/>
      <c r="S738" s="82"/>
      <c r="T738" s="82"/>
      <c r="U738" s="82"/>
      <c r="V738" s="82"/>
      <c r="W738" s="82"/>
      <c r="X738" s="82"/>
      <c r="Y738" s="82"/>
      <c r="Z738" s="82"/>
      <c r="AA738" s="82"/>
      <c r="AB738" s="82"/>
      <c r="AC738" s="82"/>
      <c r="AD738" s="82"/>
      <c r="AE738" s="82"/>
      <c r="AF738" s="82"/>
      <c r="AG738" s="82"/>
      <c r="AH738" s="82"/>
      <c r="AI738" s="82"/>
      <c r="AJ738" s="82"/>
      <c r="AK738" s="82"/>
      <c r="AL738" s="82"/>
      <c r="AM738" s="82"/>
      <c r="AN738" s="82"/>
    </row>
    <row r="739" spans="2:40" x14ac:dyDescent="0.2">
      <c r="B739" s="82"/>
      <c r="J739" s="82"/>
      <c r="K739" s="82"/>
      <c r="L739" s="118"/>
      <c r="M739" s="82"/>
      <c r="N739" s="82"/>
      <c r="O739" s="82"/>
      <c r="P739" s="82"/>
      <c r="Q739" s="82"/>
      <c r="R739" s="82"/>
      <c r="S739" s="82"/>
      <c r="T739" s="82"/>
      <c r="U739" s="82"/>
      <c r="V739" s="82"/>
      <c r="W739" s="82"/>
      <c r="X739" s="82"/>
      <c r="Y739" s="82"/>
      <c r="Z739" s="82"/>
      <c r="AA739" s="82"/>
      <c r="AB739" s="82"/>
      <c r="AC739" s="82"/>
      <c r="AD739" s="82"/>
      <c r="AE739" s="82"/>
      <c r="AF739" s="82"/>
      <c r="AG739" s="82"/>
      <c r="AH739" s="82"/>
      <c r="AI739" s="82"/>
      <c r="AJ739" s="82"/>
      <c r="AK739" s="82"/>
      <c r="AL739" s="82"/>
      <c r="AM739" s="82"/>
      <c r="AN739" s="82"/>
    </row>
    <row r="740" spans="2:40" x14ac:dyDescent="0.2">
      <c r="B740" s="82"/>
      <c r="J740" s="82"/>
      <c r="K740" s="82"/>
      <c r="L740" s="118"/>
      <c r="M740" s="82"/>
      <c r="N740" s="82"/>
      <c r="O740" s="82"/>
      <c r="P740" s="82"/>
      <c r="Q740" s="82"/>
      <c r="R740" s="82"/>
      <c r="S740" s="82"/>
      <c r="T740" s="82"/>
      <c r="U740" s="82"/>
      <c r="V740" s="82"/>
      <c r="W740" s="82"/>
      <c r="X740" s="82"/>
      <c r="Y740" s="82"/>
      <c r="Z740" s="82"/>
      <c r="AA740" s="82"/>
      <c r="AB740" s="82"/>
      <c r="AC740" s="82"/>
      <c r="AD740" s="82"/>
      <c r="AE740" s="82"/>
      <c r="AF740" s="82"/>
      <c r="AG740" s="82"/>
      <c r="AH740" s="82"/>
      <c r="AI740" s="82"/>
      <c r="AJ740" s="82"/>
      <c r="AK740" s="82"/>
      <c r="AL740" s="82"/>
      <c r="AM740" s="82"/>
      <c r="AN740" s="82"/>
    </row>
    <row r="741" spans="2:40" x14ac:dyDescent="0.2">
      <c r="B741" s="82"/>
      <c r="O741" s="82"/>
      <c r="P741" s="82"/>
      <c r="Q741" s="82"/>
      <c r="R741" s="82"/>
      <c r="S741" s="82"/>
      <c r="T741" s="82"/>
      <c r="U741" s="82"/>
      <c r="V741" s="82"/>
      <c r="W741" s="82"/>
      <c r="X741" s="82"/>
      <c r="Y741" s="82"/>
      <c r="Z741" s="82"/>
      <c r="AA741" s="82"/>
      <c r="AB741" s="82"/>
      <c r="AC741" s="82"/>
      <c r="AD741" s="82"/>
      <c r="AE741" s="82"/>
      <c r="AF741" s="82"/>
      <c r="AG741" s="82"/>
      <c r="AH741" s="82"/>
      <c r="AI741" s="82"/>
      <c r="AJ741" s="82"/>
      <c r="AK741" s="82"/>
      <c r="AL741" s="82"/>
      <c r="AM741" s="82"/>
      <c r="AN741" s="82"/>
    </row>
    <row r="742" spans="2:40" x14ac:dyDescent="0.2">
      <c r="B742" s="82"/>
      <c r="O742" s="82"/>
      <c r="P742" s="82"/>
      <c r="Q742" s="82"/>
      <c r="R742" s="82"/>
      <c r="S742" s="82"/>
      <c r="T742" s="82"/>
      <c r="U742" s="82"/>
      <c r="V742" s="82"/>
      <c r="W742" s="82"/>
      <c r="X742" s="82"/>
      <c r="Y742" s="82"/>
      <c r="Z742" s="82"/>
      <c r="AA742" s="82"/>
      <c r="AB742" s="82"/>
      <c r="AC742" s="82"/>
      <c r="AD742" s="82"/>
      <c r="AE742" s="82"/>
      <c r="AF742" s="82"/>
      <c r="AG742" s="82"/>
      <c r="AH742" s="82"/>
      <c r="AI742" s="82"/>
      <c r="AJ742" s="82"/>
      <c r="AK742" s="82"/>
      <c r="AL742" s="82"/>
      <c r="AM742" s="82"/>
      <c r="AN742" s="82"/>
    </row>
    <row r="743" spans="2:40" x14ac:dyDescent="0.2">
      <c r="B743" s="82"/>
      <c r="O743" s="82"/>
      <c r="P743" s="82"/>
      <c r="Q743" s="82"/>
      <c r="R743" s="82"/>
      <c r="S743" s="82"/>
      <c r="T743" s="82"/>
      <c r="U743" s="82"/>
      <c r="V743" s="82"/>
      <c r="W743" s="82"/>
      <c r="X743" s="82"/>
      <c r="Y743" s="82"/>
      <c r="Z743" s="82"/>
      <c r="AA743" s="82"/>
      <c r="AB743" s="82"/>
      <c r="AC743" s="82"/>
      <c r="AD743" s="82"/>
      <c r="AE743" s="82"/>
      <c r="AF743" s="82"/>
      <c r="AG743" s="82"/>
      <c r="AH743" s="82"/>
      <c r="AI743" s="82"/>
      <c r="AJ743" s="82"/>
      <c r="AK743" s="82"/>
      <c r="AL743" s="82"/>
      <c r="AM743" s="82"/>
      <c r="AN743" s="82"/>
    </row>
    <row r="744" spans="2:40" x14ac:dyDescent="0.2">
      <c r="B744" s="82"/>
      <c r="O744" s="82"/>
      <c r="P744" s="82"/>
      <c r="Q744" s="82"/>
      <c r="R744" s="82"/>
      <c r="S744" s="82"/>
      <c r="T744" s="82"/>
      <c r="U744" s="82"/>
      <c r="V744" s="82"/>
      <c r="W744" s="82"/>
      <c r="X744" s="82"/>
      <c r="Y744" s="82"/>
      <c r="Z744" s="82"/>
      <c r="AA744" s="82"/>
      <c r="AB744" s="82"/>
      <c r="AC744" s="82"/>
      <c r="AD744" s="82"/>
      <c r="AE744" s="82"/>
      <c r="AF744" s="82"/>
      <c r="AG744" s="82"/>
      <c r="AH744" s="82"/>
      <c r="AI744" s="82"/>
      <c r="AJ744" s="82"/>
      <c r="AK744" s="82"/>
      <c r="AL744" s="82"/>
      <c r="AM744" s="82"/>
      <c r="AN744" s="82"/>
    </row>
    <row r="745" spans="2:40" x14ac:dyDescent="0.2">
      <c r="B745" s="82"/>
      <c r="O745" s="82"/>
      <c r="P745" s="82"/>
      <c r="Q745" s="82"/>
      <c r="R745" s="82"/>
      <c r="S745" s="82"/>
      <c r="T745" s="82"/>
      <c r="U745" s="82"/>
      <c r="V745" s="82"/>
      <c r="W745" s="82"/>
      <c r="X745" s="82"/>
      <c r="Y745" s="82"/>
      <c r="Z745" s="82"/>
      <c r="AA745" s="82"/>
      <c r="AB745" s="82"/>
      <c r="AC745" s="82"/>
      <c r="AD745" s="82"/>
      <c r="AE745" s="82"/>
      <c r="AF745" s="82"/>
      <c r="AG745" s="82"/>
      <c r="AH745" s="82"/>
      <c r="AI745" s="82"/>
      <c r="AJ745" s="82"/>
      <c r="AK745" s="82"/>
      <c r="AL745" s="82"/>
      <c r="AM745" s="82"/>
      <c r="AN745" s="82"/>
    </row>
  </sheetData>
  <mergeCells count="26">
    <mergeCell ref="B2:D6"/>
    <mergeCell ref="B8:D8"/>
    <mergeCell ref="B10:D10"/>
    <mergeCell ref="G2:G6"/>
    <mergeCell ref="E4:E6"/>
    <mergeCell ref="F4:F6"/>
    <mergeCell ref="M5:M6"/>
    <mergeCell ref="A1:O1"/>
    <mergeCell ref="E2:F3"/>
    <mergeCell ref="I2:N2"/>
    <mergeCell ref="O2:O6"/>
    <mergeCell ref="I3:I6"/>
    <mergeCell ref="J3:N3"/>
    <mergeCell ref="K4:K6"/>
    <mergeCell ref="H2:H6"/>
    <mergeCell ref="A2:A6"/>
    <mergeCell ref="L5:L6"/>
    <mergeCell ref="N5:N6"/>
    <mergeCell ref="B14:E14"/>
    <mergeCell ref="B9:D9"/>
    <mergeCell ref="B11:D11"/>
    <mergeCell ref="B12:D12"/>
    <mergeCell ref="B13:D13"/>
    <mergeCell ref="J4:J6"/>
    <mergeCell ref="B7:D7"/>
    <mergeCell ref="L4:N4"/>
  </mergeCells>
  <phoneticPr fontId="0" type="noConversion"/>
  <pageMargins left="0.51181102362204722" right="0.51181102362204722" top="0.55118110236220474" bottom="0.55118110236220474" header="0.31496062992125984" footer="0.31496062992125984"/>
  <pageSetup paperSize="9" scale="72" firstPageNumber="11" orientation="landscape" useFirstPageNumber="1" r:id="rId1"/>
  <headerFooter>
    <oddFooter>&amp;C&amp;L39964F7F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
  <sheetViews>
    <sheetView zoomScaleNormal="100" workbookViewId="0">
      <selection activeCell="G22" sqref="G22"/>
    </sheetView>
  </sheetViews>
  <sheetFormatPr defaultRowHeight="12.75" x14ac:dyDescent="0.2"/>
  <cols>
    <col min="1" max="1" width="5.85546875" style="25" customWidth="1"/>
    <col min="2" max="2" width="5.140625" style="25" customWidth="1"/>
    <col min="3" max="3" width="7.140625" style="25" customWidth="1"/>
    <col min="4" max="4" width="11.7109375" style="25" customWidth="1"/>
    <col min="5" max="5" width="15.28515625" style="25" customWidth="1"/>
    <col min="6" max="6" width="34.28515625" style="25" customWidth="1"/>
    <col min="7" max="7" width="12.7109375" style="10" customWidth="1"/>
    <col min="8" max="16384" width="9.140625" style="25"/>
  </cols>
  <sheetData>
    <row r="1" spans="1:7" ht="25.15" customHeight="1" x14ac:dyDescent="0.2">
      <c r="A1" s="343" t="s">
        <v>77</v>
      </c>
      <c r="B1" s="343"/>
      <c r="C1" s="343"/>
      <c r="D1" s="343"/>
      <c r="E1" s="343"/>
      <c r="F1" s="343"/>
      <c r="G1" s="343"/>
    </row>
    <row r="2" spans="1:7" ht="25.15" customHeight="1" x14ac:dyDescent="0.2">
      <c r="A2" s="68" t="s">
        <v>21</v>
      </c>
      <c r="B2" s="348" t="s">
        <v>29</v>
      </c>
      <c r="C2" s="349"/>
      <c r="D2" s="349"/>
      <c r="E2" s="349"/>
      <c r="F2" s="350"/>
      <c r="G2" s="36" t="s">
        <v>30</v>
      </c>
    </row>
    <row r="3" spans="1:7" ht="25.15" customHeight="1" x14ac:dyDescent="0.2">
      <c r="A3" s="37">
        <v>1</v>
      </c>
      <c r="B3" s="344" t="s">
        <v>106</v>
      </c>
      <c r="C3" s="335" t="s">
        <v>107</v>
      </c>
      <c r="D3" s="336"/>
      <c r="E3" s="336"/>
      <c r="F3" s="337"/>
      <c r="G3" s="99">
        <v>75150</v>
      </c>
    </row>
    <row r="4" spans="1:7" ht="25.15" customHeight="1" x14ac:dyDescent="0.2">
      <c r="A4" s="37">
        <v>2</v>
      </c>
      <c r="B4" s="344"/>
      <c r="C4" s="345" t="s">
        <v>7</v>
      </c>
      <c r="D4" s="332" t="s">
        <v>68</v>
      </c>
      <c r="E4" s="333"/>
      <c r="F4" s="334"/>
      <c r="G4" s="124">
        <v>20360</v>
      </c>
    </row>
    <row r="5" spans="1:7" ht="25.15" customHeight="1" x14ac:dyDescent="0.2">
      <c r="A5" s="37">
        <v>3</v>
      </c>
      <c r="B5" s="344"/>
      <c r="C5" s="346"/>
      <c r="D5" s="329" t="s">
        <v>108</v>
      </c>
      <c r="E5" s="330"/>
      <c r="F5" s="331"/>
      <c r="G5" s="124">
        <v>628</v>
      </c>
    </row>
    <row r="6" spans="1:7" ht="25.15" customHeight="1" x14ac:dyDescent="0.2">
      <c r="A6" s="37">
        <v>4</v>
      </c>
      <c r="B6" s="344"/>
      <c r="C6" s="346"/>
      <c r="D6" s="329" t="s">
        <v>69</v>
      </c>
      <c r="E6" s="330"/>
      <c r="F6" s="331"/>
      <c r="G6" s="124">
        <v>472</v>
      </c>
    </row>
    <row r="7" spans="1:7" ht="25.15" customHeight="1" x14ac:dyDescent="0.2">
      <c r="A7" s="37">
        <v>5</v>
      </c>
      <c r="B7" s="344"/>
      <c r="C7" s="346"/>
      <c r="D7" s="329" t="s">
        <v>70</v>
      </c>
      <c r="E7" s="330"/>
      <c r="F7" s="331"/>
      <c r="G7" s="124">
        <v>129</v>
      </c>
    </row>
    <row r="8" spans="1:7" ht="25.15" customHeight="1" x14ac:dyDescent="0.2">
      <c r="A8" s="37">
        <v>6</v>
      </c>
      <c r="B8" s="344"/>
      <c r="C8" s="347"/>
      <c r="D8" s="332" t="s">
        <v>75</v>
      </c>
      <c r="E8" s="333"/>
      <c r="F8" s="334"/>
      <c r="G8" s="124">
        <v>66</v>
      </c>
    </row>
    <row r="9" spans="1:7" ht="25.15" customHeight="1" x14ac:dyDescent="0.2">
      <c r="A9" s="37">
        <v>7</v>
      </c>
      <c r="B9" s="344"/>
      <c r="C9" s="335" t="s">
        <v>109</v>
      </c>
      <c r="D9" s="336"/>
      <c r="E9" s="336"/>
      <c r="F9" s="337"/>
      <c r="G9" s="124">
        <v>30341</v>
      </c>
    </row>
    <row r="10" spans="1:7" ht="25.15" customHeight="1" x14ac:dyDescent="0.2">
      <c r="A10" s="37">
        <v>8</v>
      </c>
      <c r="B10" s="344"/>
      <c r="C10" s="332" t="s">
        <v>120</v>
      </c>
      <c r="D10" s="333"/>
      <c r="E10" s="333"/>
      <c r="F10" s="334"/>
      <c r="G10" s="124">
        <v>1118</v>
      </c>
    </row>
    <row r="11" spans="1:7" ht="25.15" customHeight="1" x14ac:dyDescent="0.2">
      <c r="A11" s="37">
        <v>9</v>
      </c>
      <c r="B11" s="338" t="s">
        <v>104</v>
      </c>
      <c r="C11" s="339"/>
      <c r="D11" s="339"/>
      <c r="E11" s="339"/>
      <c r="F11" s="340"/>
      <c r="G11" s="125">
        <v>22</v>
      </c>
    </row>
    <row r="12" spans="1:7" ht="25.15" customHeight="1" x14ac:dyDescent="0.2">
      <c r="A12" s="37">
        <v>10</v>
      </c>
      <c r="B12" s="351" t="s">
        <v>31</v>
      </c>
      <c r="C12" s="352"/>
      <c r="D12" s="352"/>
      <c r="E12" s="352"/>
      <c r="F12" s="353"/>
      <c r="G12" s="99">
        <v>9</v>
      </c>
    </row>
    <row r="13" spans="1:7" ht="25.15" customHeight="1" x14ac:dyDescent="0.2">
      <c r="A13" s="37">
        <v>11</v>
      </c>
      <c r="B13" s="338" t="s">
        <v>105</v>
      </c>
      <c r="C13" s="339"/>
      <c r="D13" s="339"/>
      <c r="E13" s="339"/>
      <c r="F13" s="340"/>
      <c r="G13" s="99">
        <v>10</v>
      </c>
    </row>
    <row r="14" spans="1:7" ht="25.15" customHeight="1" x14ac:dyDescent="0.2">
      <c r="A14" s="37">
        <v>12</v>
      </c>
      <c r="B14" s="354" t="s">
        <v>121</v>
      </c>
      <c r="C14" s="355"/>
      <c r="D14" s="355"/>
      <c r="E14" s="355"/>
      <c r="F14" s="356"/>
      <c r="G14" s="99">
        <v>4</v>
      </c>
    </row>
    <row r="15" spans="1:7" s="126" customFormat="1" ht="25.15" customHeight="1" x14ac:dyDescent="0.2">
      <c r="A15" s="57"/>
      <c r="B15" s="58"/>
      <c r="C15" s="59"/>
      <c r="D15" s="59"/>
      <c r="E15" s="59"/>
      <c r="F15" s="59"/>
      <c r="G15" s="60"/>
    </row>
    <row r="16" spans="1:7" s="126" customFormat="1" ht="15" customHeight="1" x14ac:dyDescent="0.2">
      <c r="A16" s="328" t="s">
        <v>1516</v>
      </c>
      <c r="B16" s="328"/>
      <c r="C16" s="328"/>
      <c r="D16" s="127"/>
      <c r="E16" s="128"/>
      <c r="F16" s="357" t="s">
        <v>1618</v>
      </c>
      <c r="G16" s="358"/>
    </row>
    <row r="17" spans="1:7" s="126" customFormat="1" ht="15" customHeight="1" x14ac:dyDescent="0.25">
      <c r="A17" s="129"/>
      <c r="B17" s="129"/>
      <c r="C17" s="129"/>
      <c r="D17" s="40" t="s">
        <v>78</v>
      </c>
      <c r="E17" s="130"/>
      <c r="F17" s="341" t="s">
        <v>79</v>
      </c>
      <c r="G17" s="341"/>
    </row>
    <row r="18" spans="1:7" s="126" customFormat="1" ht="15" customHeight="1" x14ac:dyDescent="0.25">
      <c r="A18" s="137"/>
      <c r="B18" s="138"/>
      <c r="C18" s="138"/>
      <c r="D18" s="132"/>
      <c r="E18" s="132"/>
      <c r="F18" s="132"/>
      <c r="G18" s="132"/>
    </row>
    <row r="19" spans="1:7" s="126" customFormat="1" ht="15" customHeight="1" x14ac:dyDescent="0.2">
      <c r="A19" s="139" t="s">
        <v>80</v>
      </c>
      <c r="B19" s="140"/>
      <c r="C19" s="140"/>
      <c r="D19" s="133"/>
      <c r="E19" s="134"/>
      <c r="F19" s="359" t="s">
        <v>1613</v>
      </c>
      <c r="G19" s="360"/>
    </row>
    <row r="20" spans="1:7" s="126" customFormat="1" ht="15" customHeight="1" x14ac:dyDescent="0.2">
      <c r="A20" s="135"/>
      <c r="B20" s="131"/>
      <c r="C20" s="131"/>
      <c r="D20" s="40" t="s">
        <v>78</v>
      </c>
      <c r="E20" s="130"/>
      <c r="F20" s="341" t="s">
        <v>79</v>
      </c>
      <c r="G20" s="341"/>
    </row>
    <row r="21" spans="1:7" s="126" customFormat="1" ht="15" customHeight="1" x14ac:dyDescent="0.25">
      <c r="A21" s="136"/>
      <c r="B21" s="131"/>
      <c r="C21" s="131"/>
      <c r="D21" s="131"/>
      <c r="E21" s="131"/>
      <c r="F21" s="131"/>
      <c r="G21" s="131"/>
    </row>
    <row r="22" spans="1:7" s="144" customFormat="1" ht="15" customHeight="1" x14ac:dyDescent="0.25">
      <c r="A22" s="138" t="s">
        <v>81</v>
      </c>
      <c r="B22" s="138"/>
      <c r="C22" s="138"/>
      <c r="D22" s="141">
        <v>2777663</v>
      </c>
      <c r="E22" s="142"/>
      <c r="F22" s="142"/>
      <c r="G22" s="143"/>
    </row>
    <row r="23" spans="1:7" s="144" customFormat="1" ht="15" customHeight="1" x14ac:dyDescent="0.25">
      <c r="A23" s="143" t="s">
        <v>82</v>
      </c>
      <c r="B23" s="138"/>
      <c r="C23" s="138"/>
      <c r="D23" s="145"/>
      <c r="E23" s="142"/>
      <c r="F23" s="142"/>
      <c r="G23" s="138"/>
    </row>
    <row r="24" spans="1:7" s="144" customFormat="1" ht="15" customHeight="1" x14ac:dyDescent="0.25">
      <c r="A24" s="138" t="s">
        <v>83</v>
      </c>
      <c r="B24" s="138"/>
      <c r="C24" s="138"/>
      <c r="D24" s="146" t="s">
        <v>1614</v>
      </c>
      <c r="E24" s="147"/>
      <c r="F24" s="147"/>
      <c r="G24" s="148"/>
    </row>
    <row r="25" spans="1:7" s="144" customFormat="1" ht="15" customHeight="1" x14ac:dyDescent="0.25">
      <c r="A25" s="149" t="s">
        <v>84</v>
      </c>
      <c r="B25" s="149"/>
      <c r="C25" s="150"/>
      <c r="D25" s="342" t="s">
        <v>1615</v>
      </c>
      <c r="E25" s="342"/>
      <c r="F25" s="151"/>
      <c r="G25" s="152"/>
    </row>
    <row r="26" spans="1:7" ht="25.15" customHeight="1" x14ac:dyDescent="0.2">
      <c r="A26" s="38"/>
      <c r="B26" s="327"/>
      <c r="C26" s="327"/>
      <c r="D26" s="327"/>
      <c r="E26" s="120"/>
      <c r="F26" s="120"/>
      <c r="G26" s="39"/>
    </row>
    <row r="27" spans="1:7" ht="25.15" customHeight="1" x14ac:dyDescent="0.2"/>
  </sheetData>
  <mergeCells count="23">
    <mergeCell ref="B12:F12"/>
    <mergeCell ref="B13:F13"/>
    <mergeCell ref="B14:F14"/>
    <mergeCell ref="F16:G16"/>
    <mergeCell ref="F17:G17"/>
    <mergeCell ref="F19:G19"/>
    <mergeCell ref="A1:G1"/>
    <mergeCell ref="B3:B10"/>
    <mergeCell ref="C4:C8"/>
    <mergeCell ref="B2:F2"/>
    <mergeCell ref="C3:F3"/>
    <mergeCell ref="D4:F4"/>
    <mergeCell ref="D5:F5"/>
    <mergeCell ref="B26:D26"/>
    <mergeCell ref="A16:C16"/>
    <mergeCell ref="D6:F6"/>
    <mergeCell ref="D7:F7"/>
    <mergeCell ref="D8:F8"/>
    <mergeCell ref="C9:F9"/>
    <mergeCell ref="C10:F10"/>
    <mergeCell ref="B11:F11"/>
    <mergeCell ref="F20:G20"/>
    <mergeCell ref="D25:E25"/>
  </mergeCells>
  <pageMargins left="0.51181102362204722" right="0.31496062992125984" top="0.55118110236220474" bottom="0.55118110236220474" header="0.31496062992125984" footer="0.31496062992125984"/>
  <pageSetup paperSize="9" firstPageNumber="12" orientation="portrait" useFirstPageNumber="1" r:id="rId1"/>
  <headerFooter>
    <oddFooter>&amp;C&amp;L39964F7F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pageSetUpPr fitToPage="1"/>
  </sheetPr>
  <dimension ref="A1:W945"/>
  <sheetViews>
    <sheetView zoomScaleNormal="100" zoomScaleSheetLayoutView="75" workbookViewId="0">
      <pane xSplit="3" ySplit="7" topLeftCell="D8" activePane="bottomRight" state="frozen"/>
      <selection pane="topRight" activeCell="D1" sqref="D1"/>
      <selection pane="bottomLeft" activeCell="A8" sqref="A8"/>
      <selection pane="bottomRight" activeCell="D8" sqref="D8"/>
    </sheetView>
  </sheetViews>
  <sheetFormatPr defaultRowHeight="12.75" x14ac:dyDescent="0.2"/>
  <cols>
    <col min="1" max="1" width="7.42578125" style="13" customWidth="1"/>
    <col min="2" max="2" width="9.140625" style="14"/>
    <col min="3" max="3" width="42.7109375" style="14" customWidth="1"/>
    <col min="4" max="4" width="13.7109375" style="8" customWidth="1"/>
    <col min="5" max="5" width="12.42578125" style="6" customWidth="1"/>
    <col min="6" max="6" width="12.5703125" style="6" customWidth="1"/>
    <col min="7" max="7" width="13.28515625" style="6" customWidth="1"/>
    <col min="8" max="8" width="14.5703125" style="6" customWidth="1"/>
    <col min="9" max="9" width="14.42578125" style="6" customWidth="1"/>
    <col min="10" max="10" width="14.85546875" style="6" customWidth="1"/>
    <col min="11" max="11" width="11.5703125" style="6" customWidth="1"/>
    <col min="12" max="12" width="14.28515625" style="6" customWidth="1"/>
    <col min="13" max="13" width="3.85546875" style="4" customWidth="1"/>
    <col min="14" max="14" width="5.28515625" style="4" customWidth="1"/>
    <col min="15" max="15" width="4.5703125" style="4" customWidth="1"/>
    <col min="16" max="16" width="6.5703125" style="4" customWidth="1"/>
    <col min="17" max="16384" width="9.140625" style="4"/>
  </cols>
  <sheetData>
    <row r="1" spans="1:23" ht="30" customHeight="1" x14ac:dyDescent="0.2">
      <c r="A1" s="371" t="s">
        <v>1602</v>
      </c>
      <c r="B1" s="371"/>
      <c r="C1" s="371"/>
      <c r="D1" s="371"/>
      <c r="E1" s="371"/>
      <c r="F1" s="371"/>
      <c r="G1" s="371"/>
      <c r="H1" s="371"/>
      <c r="I1" s="371"/>
      <c r="J1" s="371"/>
      <c r="K1" s="371"/>
      <c r="L1" s="371"/>
    </row>
    <row r="2" spans="1:23" ht="18.75" customHeight="1" x14ac:dyDescent="0.2">
      <c r="A2" s="261" t="s">
        <v>21</v>
      </c>
      <c r="B2" s="264" t="s">
        <v>131</v>
      </c>
      <c r="C2" s="265"/>
      <c r="D2" s="372" t="s">
        <v>129</v>
      </c>
      <c r="E2" s="372" t="s">
        <v>97</v>
      </c>
      <c r="F2" s="239" t="s">
        <v>98</v>
      </c>
      <c r="G2" s="239"/>
      <c r="H2" s="239"/>
      <c r="I2" s="239"/>
      <c r="J2" s="239"/>
      <c r="K2" s="372" t="s">
        <v>101</v>
      </c>
      <c r="L2" s="375" t="s">
        <v>125</v>
      </c>
    </row>
    <row r="3" spans="1:23" ht="18.75" customHeight="1" x14ac:dyDescent="0.2">
      <c r="A3" s="262"/>
      <c r="B3" s="266"/>
      <c r="C3" s="267"/>
      <c r="D3" s="373"/>
      <c r="E3" s="373"/>
      <c r="F3" s="239" t="s">
        <v>23</v>
      </c>
      <c r="G3" s="240" t="s">
        <v>99</v>
      </c>
      <c r="H3" s="240"/>
      <c r="I3" s="240"/>
      <c r="J3" s="240"/>
      <c r="K3" s="373"/>
      <c r="L3" s="375"/>
    </row>
    <row r="4" spans="1:23" ht="25.5" customHeight="1" x14ac:dyDescent="0.2">
      <c r="A4" s="262"/>
      <c r="B4" s="266"/>
      <c r="C4" s="267"/>
      <c r="D4" s="373"/>
      <c r="E4" s="373"/>
      <c r="F4" s="239"/>
      <c r="G4" s="240" t="s">
        <v>57</v>
      </c>
      <c r="H4" s="240" t="s">
        <v>60</v>
      </c>
      <c r="I4" s="240" t="s">
        <v>100</v>
      </c>
      <c r="J4" s="240" t="s">
        <v>126</v>
      </c>
      <c r="K4" s="373"/>
      <c r="L4" s="375"/>
    </row>
    <row r="5" spans="1:23" ht="12.75" customHeight="1" x14ac:dyDescent="0.2">
      <c r="A5" s="262"/>
      <c r="B5" s="266"/>
      <c r="C5" s="267"/>
      <c r="D5" s="373"/>
      <c r="E5" s="373"/>
      <c r="F5" s="239"/>
      <c r="G5" s="240"/>
      <c r="H5" s="240"/>
      <c r="I5" s="240"/>
      <c r="J5" s="240"/>
      <c r="K5" s="373"/>
      <c r="L5" s="375"/>
    </row>
    <row r="6" spans="1:23" ht="171.75" customHeight="1" x14ac:dyDescent="0.2">
      <c r="A6" s="263"/>
      <c r="B6" s="266"/>
      <c r="C6" s="267"/>
      <c r="D6" s="374"/>
      <c r="E6" s="374"/>
      <c r="F6" s="239"/>
      <c r="G6" s="240"/>
      <c r="H6" s="240"/>
      <c r="I6" s="240"/>
      <c r="J6" s="240"/>
      <c r="K6" s="374"/>
      <c r="L6" s="375"/>
    </row>
    <row r="7" spans="1:23" ht="12.95" customHeight="1" x14ac:dyDescent="0.2">
      <c r="A7" s="52" t="s">
        <v>26</v>
      </c>
      <c r="B7" s="368" t="s">
        <v>27</v>
      </c>
      <c r="C7" s="369"/>
      <c r="D7" s="53">
        <v>1</v>
      </c>
      <c r="E7" s="53">
        <v>2</v>
      </c>
      <c r="F7" s="53">
        <v>3</v>
      </c>
      <c r="G7" s="53">
        <v>4</v>
      </c>
      <c r="H7" s="53">
        <v>5</v>
      </c>
      <c r="I7" s="53">
        <v>6</v>
      </c>
      <c r="J7" s="53">
        <v>7</v>
      </c>
      <c r="K7" s="53">
        <v>8</v>
      </c>
      <c r="L7" s="107">
        <v>9</v>
      </c>
      <c r="M7" s="28"/>
      <c r="N7" s="28"/>
      <c r="O7" s="28"/>
      <c r="P7" s="28"/>
      <c r="Q7" s="28"/>
      <c r="R7" s="28"/>
      <c r="S7" s="28"/>
      <c r="T7" s="28"/>
    </row>
    <row r="8" spans="1:23" ht="12.95" customHeight="1" x14ac:dyDescent="0.2">
      <c r="A8" s="102"/>
      <c r="B8" s="370" t="s">
        <v>0</v>
      </c>
      <c r="C8" s="370"/>
      <c r="D8" s="26">
        <f t="shared" ref="D8:L8" si="0">SUM(D35,D70,D90,D139,D197,D225,D241,D272,D292,D323,D349,D384,D416,D429,D436,D463,D499,D533,D554,D577,D597,D637,D663,D687,D713,D731,D758)</f>
        <v>48221</v>
      </c>
      <c r="E8" s="26">
        <f t="shared" si="0"/>
        <v>27075</v>
      </c>
      <c r="F8" s="26">
        <f t="shared" si="0"/>
        <v>15766</v>
      </c>
      <c r="G8" s="26">
        <f t="shared" si="0"/>
        <v>15014</v>
      </c>
      <c r="H8" s="26">
        <f t="shared" si="0"/>
        <v>559</v>
      </c>
      <c r="I8" s="26">
        <f t="shared" si="0"/>
        <v>136</v>
      </c>
      <c r="J8" s="26">
        <f t="shared" si="0"/>
        <v>50</v>
      </c>
      <c r="K8" s="26">
        <f t="shared" si="0"/>
        <v>4976</v>
      </c>
      <c r="L8" s="26">
        <f t="shared" si="0"/>
        <v>404</v>
      </c>
      <c r="M8" s="172"/>
      <c r="N8" s="172"/>
      <c r="O8" s="172"/>
      <c r="P8" s="172"/>
      <c r="Q8" s="172"/>
      <c r="R8" s="172"/>
      <c r="S8" s="172"/>
      <c r="T8" s="172"/>
      <c r="U8"/>
      <c r="V8"/>
      <c r="W8"/>
    </row>
    <row r="9" spans="1:23" ht="12.95" customHeight="1" x14ac:dyDescent="0.2">
      <c r="A9" s="102"/>
      <c r="B9" s="367" t="s">
        <v>154</v>
      </c>
      <c r="C9" s="367"/>
      <c r="D9" s="101"/>
      <c r="E9" s="1"/>
      <c r="F9" s="1"/>
      <c r="G9" s="1"/>
      <c r="H9" s="1"/>
      <c r="I9" s="1"/>
      <c r="J9" s="1"/>
      <c r="K9" s="1"/>
      <c r="L9" s="1"/>
      <c r="M9" s="172"/>
      <c r="N9" s="172"/>
      <c r="O9" s="172">
        <v>1</v>
      </c>
      <c r="P9" s="172"/>
      <c r="Q9" s="172"/>
      <c r="R9" s="172"/>
      <c r="S9" s="172"/>
      <c r="T9" s="172"/>
      <c r="U9"/>
      <c r="V9"/>
      <c r="W9"/>
    </row>
    <row r="10" spans="1:23" ht="12.95" customHeight="1" x14ac:dyDescent="0.2">
      <c r="A10" s="104" t="s">
        <v>155</v>
      </c>
      <c r="B10" s="361" t="s">
        <v>156</v>
      </c>
      <c r="C10" s="361"/>
      <c r="D10" s="26">
        <f t="shared" ref="D10:D35" si="1">SUM(E10,F10,K10,L10)</f>
        <v>0</v>
      </c>
      <c r="E10" s="26"/>
      <c r="F10" s="26"/>
      <c r="G10" s="27"/>
      <c r="H10" s="27"/>
      <c r="I10" s="27"/>
      <c r="J10" s="27"/>
      <c r="K10" s="27"/>
      <c r="L10" s="27"/>
      <c r="M10" s="173"/>
      <c r="N10" s="173"/>
      <c r="O10" s="173"/>
      <c r="P10" s="173"/>
      <c r="Q10" s="173"/>
      <c r="R10" s="173"/>
      <c r="S10" s="173"/>
      <c r="T10" s="173"/>
      <c r="U10"/>
      <c r="V10"/>
      <c r="W10"/>
    </row>
    <row r="11" spans="1:23" ht="12.95" customHeight="1" x14ac:dyDescent="0.2">
      <c r="A11" s="104" t="s">
        <v>157</v>
      </c>
      <c r="B11" s="361" t="s">
        <v>158</v>
      </c>
      <c r="C11" s="361"/>
      <c r="D11" s="26">
        <f t="shared" si="1"/>
        <v>0</v>
      </c>
      <c r="E11" s="26"/>
      <c r="F11" s="26"/>
      <c r="G11" s="27"/>
      <c r="H11" s="27"/>
      <c r="I11" s="27"/>
      <c r="J11" s="27"/>
      <c r="K11" s="27"/>
      <c r="L11" s="27"/>
      <c r="M11" s="174"/>
      <c r="N11" s="174"/>
      <c r="O11" s="174"/>
      <c r="P11" s="174"/>
      <c r="Q11" s="174"/>
      <c r="R11" s="174"/>
      <c r="S11" s="174"/>
      <c r="T11" s="174"/>
      <c r="U11"/>
      <c r="V11"/>
      <c r="W11"/>
    </row>
    <row r="12" spans="1:23" ht="12.95" customHeight="1" x14ac:dyDescent="0.2">
      <c r="A12" s="104" t="s">
        <v>159</v>
      </c>
      <c r="B12" s="361" t="s">
        <v>160</v>
      </c>
      <c r="C12" s="361"/>
      <c r="D12" s="26">
        <f t="shared" si="1"/>
        <v>0</v>
      </c>
      <c r="E12" s="26"/>
      <c r="F12" s="26"/>
      <c r="G12" s="27"/>
      <c r="H12" s="27"/>
      <c r="I12" s="27"/>
      <c r="J12" s="27"/>
      <c r="K12" s="27"/>
      <c r="L12" s="27"/>
      <c r="M12" s="175"/>
      <c r="N12" s="175"/>
      <c r="O12" s="175"/>
      <c r="P12" s="175"/>
      <c r="Q12" s="175"/>
      <c r="R12" s="175"/>
      <c r="S12" s="175"/>
      <c r="T12"/>
      <c r="U12"/>
      <c r="V12"/>
      <c r="W12"/>
    </row>
    <row r="13" spans="1:23" ht="12.95" customHeight="1" x14ac:dyDescent="0.2">
      <c r="A13" s="104" t="s">
        <v>161</v>
      </c>
      <c r="B13" s="361" t="s">
        <v>162</v>
      </c>
      <c r="C13" s="361"/>
      <c r="D13" s="26">
        <f t="shared" si="1"/>
        <v>0</v>
      </c>
      <c r="E13" s="26"/>
      <c r="F13" s="26"/>
      <c r="G13" s="27"/>
      <c r="H13" s="27"/>
      <c r="I13" s="27"/>
      <c r="J13" s="27"/>
      <c r="K13" s="27"/>
      <c r="L13" s="27"/>
      <c r="M13" s="175"/>
      <c r="N13" s="175"/>
      <c r="O13" s="175"/>
      <c r="P13" s="175"/>
      <c r="Q13" s="175"/>
      <c r="R13" s="175"/>
      <c r="S13" s="175"/>
      <c r="T13"/>
      <c r="U13"/>
      <c r="V13"/>
      <c r="W13"/>
    </row>
    <row r="14" spans="1:23" ht="12.95" customHeight="1" x14ac:dyDescent="0.2">
      <c r="A14" s="104" t="s">
        <v>163</v>
      </c>
      <c r="B14" s="361" t="s">
        <v>164</v>
      </c>
      <c r="C14" s="361"/>
      <c r="D14" s="26">
        <f t="shared" si="1"/>
        <v>0</v>
      </c>
      <c r="E14" s="26"/>
      <c r="F14" s="26"/>
      <c r="G14" s="27"/>
      <c r="H14" s="27"/>
      <c r="I14" s="27"/>
      <c r="J14" s="27"/>
      <c r="K14" s="27"/>
      <c r="L14" s="27"/>
      <c r="M14" s="175"/>
      <c r="N14" s="175"/>
      <c r="O14" s="175"/>
      <c r="P14" s="175"/>
      <c r="Q14" s="175"/>
      <c r="R14" s="175"/>
      <c r="S14" s="175"/>
      <c r="T14"/>
      <c r="U14"/>
      <c r="V14"/>
      <c r="W14"/>
    </row>
    <row r="15" spans="1:23" ht="12.95" customHeight="1" x14ac:dyDescent="0.2">
      <c r="A15" s="104" t="s">
        <v>165</v>
      </c>
      <c r="B15" s="361" t="s">
        <v>166</v>
      </c>
      <c r="C15" s="361"/>
      <c r="D15" s="26">
        <f t="shared" si="1"/>
        <v>0</v>
      </c>
      <c r="E15" s="26"/>
      <c r="F15" s="26"/>
      <c r="G15" s="27"/>
      <c r="H15" s="27"/>
      <c r="I15" s="27"/>
      <c r="J15" s="27"/>
      <c r="K15" s="27"/>
      <c r="L15" s="27"/>
      <c r="M15" s="175"/>
      <c r="N15" s="175"/>
      <c r="O15" s="175"/>
      <c r="P15" s="175"/>
      <c r="Q15" s="175"/>
      <c r="R15" s="175"/>
      <c r="S15" s="175"/>
      <c r="T15"/>
      <c r="U15"/>
      <c r="V15"/>
      <c r="W15"/>
    </row>
    <row r="16" spans="1:23" ht="12.95" customHeight="1" x14ac:dyDescent="0.2">
      <c r="A16" s="104" t="s">
        <v>167</v>
      </c>
      <c r="B16" s="361" t="s">
        <v>168</v>
      </c>
      <c r="C16" s="361"/>
      <c r="D16" s="26">
        <f t="shared" si="1"/>
        <v>0</v>
      </c>
      <c r="E16" s="26"/>
      <c r="F16" s="26"/>
      <c r="G16" s="27"/>
      <c r="H16" s="27"/>
      <c r="I16" s="27"/>
      <c r="J16" s="27"/>
      <c r="K16" s="27"/>
      <c r="L16" s="27"/>
      <c r="M16" s="175"/>
      <c r="N16" s="175"/>
      <c r="O16" s="175"/>
      <c r="P16" s="175"/>
      <c r="Q16" s="175"/>
      <c r="R16" s="175"/>
      <c r="S16" s="175"/>
      <c r="T16"/>
      <c r="U16"/>
      <c r="V16"/>
      <c r="W16"/>
    </row>
    <row r="17" spans="1:23" ht="12.95" customHeight="1" x14ac:dyDescent="0.2">
      <c r="A17" s="104" t="s">
        <v>169</v>
      </c>
      <c r="B17" s="361" t="s">
        <v>170</v>
      </c>
      <c r="C17" s="361"/>
      <c r="D17" s="26">
        <f t="shared" si="1"/>
        <v>0</v>
      </c>
      <c r="E17" s="26"/>
      <c r="F17" s="26"/>
      <c r="G17" s="27"/>
      <c r="H17" s="27"/>
      <c r="I17" s="27"/>
      <c r="J17" s="27"/>
      <c r="K17" s="27"/>
      <c r="L17" s="27"/>
      <c r="M17" s="175"/>
      <c r="N17" s="175"/>
      <c r="O17" s="175"/>
      <c r="P17" s="175"/>
      <c r="Q17" s="175"/>
      <c r="R17" s="175"/>
      <c r="S17" s="175"/>
      <c r="T17"/>
      <c r="U17"/>
      <c r="V17"/>
      <c r="W17"/>
    </row>
    <row r="18" spans="1:23" ht="12.95" customHeight="1" x14ac:dyDescent="0.2">
      <c r="A18" s="104" t="s">
        <v>171</v>
      </c>
      <c r="B18" s="361" t="s">
        <v>172</v>
      </c>
      <c r="C18" s="361"/>
      <c r="D18" s="26">
        <f t="shared" si="1"/>
        <v>0</v>
      </c>
      <c r="E18" s="26"/>
      <c r="F18" s="26"/>
      <c r="G18" s="27"/>
      <c r="H18" s="27"/>
      <c r="I18" s="27"/>
      <c r="J18" s="27"/>
      <c r="K18" s="27"/>
      <c r="L18" s="27"/>
      <c r="M18" s="175"/>
      <c r="N18" s="175"/>
      <c r="O18" s="175"/>
      <c r="P18" s="175"/>
      <c r="Q18" s="175"/>
      <c r="R18" s="175"/>
      <c r="S18" s="175"/>
      <c r="T18"/>
      <c r="U18"/>
      <c r="V18"/>
      <c r="W18"/>
    </row>
    <row r="19" spans="1:23" ht="12.95" customHeight="1" x14ac:dyDescent="0.2">
      <c r="A19" s="104" t="s">
        <v>173</v>
      </c>
      <c r="B19" s="361" t="s">
        <v>174</v>
      </c>
      <c r="C19" s="361"/>
      <c r="D19" s="26">
        <f t="shared" si="1"/>
        <v>0</v>
      </c>
      <c r="E19" s="26"/>
      <c r="F19" s="26"/>
      <c r="G19" s="27"/>
      <c r="H19" s="27"/>
      <c r="I19" s="27"/>
      <c r="J19" s="27"/>
      <c r="K19" s="27"/>
      <c r="L19" s="27"/>
      <c r="M19" s="175"/>
      <c r="N19" s="175"/>
      <c r="O19" s="175"/>
      <c r="P19" s="175"/>
      <c r="Q19" s="175"/>
      <c r="R19" s="175"/>
      <c r="S19" s="175"/>
      <c r="T19"/>
      <c r="U19"/>
      <c r="V19"/>
      <c r="W19"/>
    </row>
    <row r="20" spans="1:23" ht="12.95" customHeight="1" x14ac:dyDescent="0.2">
      <c r="A20" s="104" t="s">
        <v>175</v>
      </c>
      <c r="B20" s="361" t="s">
        <v>176</v>
      </c>
      <c r="C20" s="361"/>
      <c r="D20" s="26">
        <f t="shared" si="1"/>
        <v>0</v>
      </c>
      <c r="E20" s="26"/>
      <c r="F20" s="26"/>
      <c r="G20" s="27"/>
      <c r="H20" s="27"/>
      <c r="I20" s="27"/>
      <c r="J20" s="27"/>
      <c r="K20" s="27"/>
      <c r="L20" s="27"/>
      <c r="M20" s="175"/>
      <c r="N20" s="175"/>
      <c r="O20" s="175"/>
      <c r="P20" s="175"/>
      <c r="Q20" s="175"/>
      <c r="R20" s="175"/>
      <c r="S20" s="175"/>
      <c r="T20"/>
      <c r="U20"/>
      <c r="V20"/>
      <c r="W20"/>
    </row>
    <row r="21" spans="1:23" ht="12.95" customHeight="1" x14ac:dyDescent="0.2">
      <c r="A21" s="104" t="s">
        <v>177</v>
      </c>
      <c r="B21" s="363" t="s">
        <v>178</v>
      </c>
      <c r="C21" s="363"/>
      <c r="D21" s="26">
        <f t="shared" si="1"/>
        <v>0</v>
      </c>
      <c r="E21" s="26"/>
      <c r="F21" s="26"/>
      <c r="G21" s="27"/>
      <c r="H21" s="27"/>
      <c r="I21" s="27"/>
      <c r="J21" s="27"/>
      <c r="K21" s="27"/>
      <c r="L21" s="27"/>
      <c r="M21" s="175"/>
      <c r="N21" s="175"/>
      <c r="O21" s="175"/>
      <c r="P21" s="175"/>
      <c r="Q21" s="175"/>
      <c r="R21" s="175"/>
      <c r="S21" s="175"/>
      <c r="T21"/>
      <c r="U21"/>
      <c r="V21"/>
      <c r="W21"/>
    </row>
    <row r="22" spans="1:23" ht="12.95" customHeight="1" x14ac:dyDescent="0.2">
      <c r="A22" s="104" t="s">
        <v>179</v>
      </c>
      <c r="B22" s="361" t="s">
        <v>180</v>
      </c>
      <c r="C22" s="361"/>
      <c r="D22" s="26">
        <f t="shared" si="1"/>
        <v>0</v>
      </c>
      <c r="E22" s="26"/>
      <c r="F22" s="26"/>
      <c r="G22" s="27"/>
      <c r="H22" s="27"/>
      <c r="I22" s="27"/>
      <c r="J22" s="27"/>
      <c r="K22" s="27"/>
      <c r="L22" s="27"/>
      <c r="M22" s="175"/>
      <c r="N22" s="175"/>
      <c r="O22" s="175"/>
      <c r="P22" s="175"/>
      <c r="Q22" s="175"/>
      <c r="R22" s="175"/>
      <c r="S22" s="175"/>
      <c r="T22"/>
      <c r="U22"/>
      <c r="V22"/>
      <c r="W22"/>
    </row>
    <row r="23" spans="1:23" ht="12.95" customHeight="1" x14ac:dyDescent="0.2">
      <c r="A23" s="104" t="s">
        <v>181</v>
      </c>
      <c r="B23" s="361" t="s">
        <v>182</v>
      </c>
      <c r="C23" s="361"/>
      <c r="D23" s="26">
        <f t="shared" si="1"/>
        <v>0</v>
      </c>
      <c r="E23" s="26"/>
      <c r="F23" s="26"/>
      <c r="G23" s="27"/>
      <c r="H23" s="27"/>
      <c r="I23" s="27"/>
      <c r="J23" s="27"/>
      <c r="K23" s="27"/>
      <c r="L23" s="27"/>
      <c r="M23" s="175"/>
      <c r="N23" s="175"/>
      <c r="O23" s="175"/>
      <c r="P23" s="175"/>
      <c r="Q23" s="175"/>
      <c r="R23" s="175"/>
      <c r="S23" s="175"/>
      <c r="T23"/>
      <c r="U23"/>
      <c r="V23"/>
      <c r="W23"/>
    </row>
    <row r="24" spans="1:23" ht="12.95" customHeight="1" x14ac:dyDescent="0.2">
      <c r="A24" s="104" t="s">
        <v>183</v>
      </c>
      <c r="B24" s="361" t="s">
        <v>184</v>
      </c>
      <c r="C24" s="361"/>
      <c r="D24" s="26">
        <f t="shared" si="1"/>
        <v>0</v>
      </c>
      <c r="E24" s="26"/>
      <c r="F24" s="26"/>
      <c r="G24" s="27"/>
      <c r="H24" s="27"/>
      <c r="I24" s="27"/>
      <c r="J24" s="27"/>
      <c r="K24" s="27"/>
      <c r="L24" s="27"/>
      <c r="M24" s="175"/>
      <c r="N24" s="175"/>
      <c r="O24" s="175"/>
      <c r="P24" s="175"/>
      <c r="Q24" s="175"/>
      <c r="R24" s="175"/>
      <c r="S24" s="175"/>
      <c r="T24"/>
      <c r="U24"/>
      <c r="V24"/>
      <c r="W24"/>
    </row>
    <row r="25" spans="1:23" ht="12.95" customHeight="1" x14ac:dyDescent="0.2">
      <c r="A25" s="104" t="s">
        <v>185</v>
      </c>
      <c r="B25" s="361" t="s">
        <v>186</v>
      </c>
      <c r="C25" s="361"/>
      <c r="D25" s="26">
        <f t="shared" si="1"/>
        <v>0</v>
      </c>
      <c r="E25" s="26"/>
      <c r="F25" s="26"/>
      <c r="G25" s="27"/>
      <c r="H25" s="27"/>
      <c r="I25" s="27"/>
      <c r="J25" s="27"/>
      <c r="K25" s="27"/>
      <c r="L25" s="27"/>
      <c r="M25" s="175"/>
      <c r="N25" s="175"/>
      <c r="O25" s="175"/>
      <c r="P25" s="175"/>
      <c r="Q25" s="175"/>
      <c r="R25" s="175"/>
      <c r="S25" s="175"/>
      <c r="T25"/>
      <c r="U25"/>
      <c r="V25"/>
      <c r="W25"/>
    </row>
    <row r="26" spans="1:23" ht="12.95" customHeight="1" x14ac:dyDescent="0.2">
      <c r="A26" s="104" t="s">
        <v>187</v>
      </c>
      <c r="B26" s="361" t="s">
        <v>188</v>
      </c>
      <c r="C26" s="361"/>
      <c r="D26" s="26">
        <f t="shared" si="1"/>
        <v>0</v>
      </c>
      <c r="E26" s="26"/>
      <c r="F26" s="26"/>
      <c r="G26" s="27"/>
      <c r="H26" s="27"/>
      <c r="I26" s="27"/>
      <c r="J26" s="27"/>
      <c r="K26" s="27"/>
      <c r="L26" s="27"/>
      <c r="M26" s="175"/>
      <c r="N26" s="175"/>
      <c r="O26" s="175"/>
      <c r="P26" s="175"/>
      <c r="Q26" s="175"/>
      <c r="R26" s="175"/>
      <c r="S26" s="175"/>
      <c r="T26"/>
      <c r="U26"/>
      <c r="V26"/>
      <c r="W26"/>
    </row>
    <row r="27" spans="1:23" ht="12.95" customHeight="1" x14ac:dyDescent="0.2">
      <c r="A27" s="104" t="s">
        <v>189</v>
      </c>
      <c r="B27" s="361" t="s">
        <v>190</v>
      </c>
      <c r="C27" s="361"/>
      <c r="D27" s="26">
        <f t="shared" si="1"/>
        <v>0</v>
      </c>
      <c r="E27" s="26"/>
      <c r="F27" s="26"/>
      <c r="G27" s="27"/>
      <c r="H27" s="27"/>
      <c r="I27" s="27"/>
      <c r="J27" s="27"/>
      <c r="K27" s="27"/>
      <c r="L27" s="27"/>
      <c r="M27" s="175"/>
      <c r="N27" s="175"/>
      <c r="O27" s="175"/>
      <c r="P27" s="175"/>
      <c r="Q27" s="175"/>
      <c r="R27" s="175"/>
      <c r="S27" s="175"/>
      <c r="T27"/>
      <c r="U27"/>
      <c r="V27"/>
      <c r="W27"/>
    </row>
    <row r="28" spans="1:23" ht="12.95" customHeight="1" x14ac:dyDescent="0.2">
      <c r="A28" s="104" t="s">
        <v>191</v>
      </c>
      <c r="B28" s="361" t="s">
        <v>192</v>
      </c>
      <c r="C28" s="361"/>
      <c r="D28" s="26">
        <f t="shared" si="1"/>
        <v>0</v>
      </c>
      <c r="E28" s="26"/>
      <c r="F28" s="26"/>
      <c r="G28" s="27"/>
      <c r="H28" s="27"/>
      <c r="I28" s="27"/>
      <c r="J28" s="27"/>
      <c r="K28" s="27"/>
      <c r="L28" s="27"/>
      <c r="M28" s="175"/>
      <c r="N28" s="175"/>
      <c r="O28" s="175"/>
      <c r="P28" s="175"/>
      <c r="Q28" s="175"/>
      <c r="R28" s="175"/>
      <c r="S28" s="175"/>
      <c r="T28"/>
      <c r="U28"/>
      <c r="V28"/>
      <c r="W28"/>
    </row>
    <row r="29" spans="1:23" ht="12.95" customHeight="1" x14ac:dyDescent="0.2">
      <c r="A29" s="104" t="s">
        <v>193</v>
      </c>
      <c r="B29" s="361" t="s">
        <v>194</v>
      </c>
      <c r="C29" s="361"/>
      <c r="D29" s="26">
        <f t="shared" si="1"/>
        <v>0</v>
      </c>
      <c r="E29" s="26"/>
      <c r="F29" s="26"/>
      <c r="G29" s="27"/>
      <c r="H29" s="27"/>
      <c r="I29" s="27"/>
      <c r="J29" s="27"/>
      <c r="K29" s="27"/>
      <c r="L29" s="27"/>
      <c r="M29" s="175"/>
      <c r="N29" s="175"/>
      <c r="O29" s="175"/>
      <c r="P29" s="175"/>
      <c r="Q29" s="175"/>
      <c r="R29" s="175"/>
      <c r="S29" s="175"/>
      <c r="T29"/>
      <c r="U29"/>
      <c r="V29"/>
      <c r="W29"/>
    </row>
    <row r="30" spans="1:23" ht="12.95" customHeight="1" x14ac:dyDescent="0.2">
      <c r="A30" s="104" t="s">
        <v>195</v>
      </c>
      <c r="B30" s="361" t="s">
        <v>196</v>
      </c>
      <c r="C30" s="361"/>
      <c r="D30" s="26">
        <f t="shared" si="1"/>
        <v>0</v>
      </c>
      <c r="E30" s="26"/>
      <c r="F30" s="26"/>
      <c r="G30" s="27"/>
      <c r="H30" s="27"/>
      <c r="I30" s="27"/>
      <c r="J30" s="27"/>
      <c r="K30" s="27"/>
      <c r="L30" s="27"/>
      <c r="M30" s="175"/>
      <c r="N30" s="175"/>
      <c r="O30" s="175"/>
      <c r="P30" s="175"/>
      <c r="Q30" s="175"/>
      <c r="R30" s="175"/>
      <c r="S30" s="175"/>
      <c r="T30"/>
      <c r="U30"/>
      <c r="V30"/>
      <c r="W30"/>
    </row>
    <row r="31" spans="1:23" ht="12.95" customHeight="1" x14ac:dyDescent="0.2">
      <c r="A31" s="104" t="s">
        <v>197</v>
      </c>
      <c r="B31" s="361" t="s">
        <v>198</v>
      </c>
      <c r="C31" s="361"/>
      <c r="D31" s="26">
        <f t="shared" si="1"/>
        <v>0</v>
      </c>
      <c r="E31" s="26"/>
      <c r="F31" s="26"/>
      <c r="G31" s="27"/>
      <c r="H31" s="27"/>
      <c r="I31" s="27"/>
      <c r="J31" s="27"/>
      <c r="K31" s="27"/>
      <c r="L31" s="27"/>
      <c r="M31" s="175"/>
      <c r="N31" s="175"/>
      <c r="O31" s="175"/>
      <c r="P31" s="175"/>
      <c r="Q31" s="175"/>
      <c r="R31" s="175"/>
      <c r="S31" s="175"/>
      <c r="T31"/>
      <c r="U31"/>
      <c r="V31"/>
      <c r="W31"/>
    </row>
    <row r="32" spans="1:23" ht="12.95" customHeight="1" x14ac:dyDescent="0.2">
      <c r="A32" s="104" t="s">
        <v>199</v>
      </c>
      <c r="B32" s="361" t="s">
        <v>200</v>
      </c>
      <c r="C32" s="361"/>
      <c r="D32" s="26">
        <f t="shared" si="1"/>
        <v>0</v>
      </c>
      <c r="E32" s="26"/>
      <c r="F32" s="26"/>
      <c r="G32" s="27"/>
      <c r="H32" s="27"/>
      <c r="I32" s="27"/>
      <c r="J32" s="27"/>
      <c r="K32" s="27"/>
      <c r="L32" s="27"/>
      <c r="M32" s="175"/>
      <c r="N32" s="175"/>
      <c r="O32" s="175"/>
      <c r="P32" s="175"/>
      <c r="Q32" s="175"/>
      <c r="R32" s="175"/>
      <c r="S32" s="175"/>
      <c r="T32"/>
      <c r="U32"/>
      <c r="V32"/>
      <c r="W32"/>
    </row>
    <row r="33" spans="1:23" ht="12.95" customHeight="1" x14ac:dyDescent="0.2">
      <c r="A33" s="104" t="s">
        <v>201</v>
      </c>
      <c r="B33" s="361" t="s">
        <v>202</v>
      </c>
      <c r="C33" s="361"/>
      <c r="D33" s="26">
        <f t="shared" si="1"/>
        <v>0</v>
      </c>
      <c r="E33" s="26"/>
      <c r="F33" s="26"/>
      <c r="G33" s="27"/>
      <c r="H33" s="27"/>
      <c r="I33" s="27"/>
      <c r="J33" s="27"/>
      <c r="K33" s="27"/>
      <c r="L33" s="27"/>
      <c r="M33" s="175"/>
      <c r="N33" s="175"/>
      <c r="O33" s="175"/>
      <c r="P33" s="175"/>
      <c r="Q33" s="175"/>
      <c r="R33" s="175"/>
      <c r="S33" s="175"/>
      <c r="T33"/>
      <c r="U33"/>
      <c r="V33"/>
      <c r="W33"/>
    </row>
    <row r="34" spans="1:23" ht="12.95" customHeight="1" x14ac:dyDescent="0.2">
      <c r="A34" s="104" t="s">
        <v>1616</v>
      </c>
      <c r="B34" s="362" t="s">
        <v>54</v>
      </c>
      <c r="C34" s="362"/>
      <c r="D34" s="26">
        <f t="shared" si="1"/>
        <v>0</v>
      </c>
      <c r="E34" s="26"/>
      <c r="F34" s="26"/>
      <c r="G34" s="27"/>
      <c r="H34" s="27"/>
      <c r="I34" s="27"/>
      <c r="J34" s="27"/>
      <c r="K34" s="27"/>
      <c r="L34" s="27"/>
      <c r="M34" s="175"/>
      <c r="N34" s="175"/>
      <c r="O34" s="175"/>
      <c r="P34" s="175"/>
      <c r="Q34" s="175"/>
      <c r="R34" s="175"/>
      <c r="S34" s="175"/>
      <c r="T34"/>
      <c r="U34"/>
      <c r="V34"/>
      <c r="W34"/>
    </row>
    <row r="35" spans="1:23" ht="12.95" customHeight="1" x14ac:dyDescent="0.2">
      <c r="A35" s="104" t="s">
        <v>1616</v>
      </c>
      <c r="B35" s="362" t="s">
        <v>1</v>
      </c>
      <c r="C35" s="362"/>
      <c r="D35" s="26">
        <f t="shared" si="1"/>
        <v>0</v>
      </c>
      <c r="E35" s="26">
        <f t="shared" ref="E35:L35" si="2">SUM(E10:E34)</f>
        <v>0</v>
      </c>
      <c r="F35" s="26">
        <f t="shared" si="2"/>
        <v>0</v>
      </c>
      <c r="G35" s="26">
        <f t="shared" si="2"/>
        <v>0</v>
      </c>
      <c r="H35" s="26">
        <f t="shared" si="2"/>
        <v>0</v>
      </c>
      <c r="I35" s="26">
        <f t="shared" si="2"/>
        <v>0</v>
      </c>
      <c r="J35" s="26">
        <f t="shared" si="2"/>
        <v>0</v>
      </c>
      <c r="K35" s="26">
        <f t="shared" si="2"/>
        <v>0</v>
      </c>
      <c r="L35" s="26">
        <f t="shared" si="2"/>
        <v>0</v>
      </c>
      <c r="M35" s="175"/>
      <c r="N35" s="175"/>
      <c r="O35" s="175"/>
      <c r="P35" s="175"/>
      <c r="Q35" s="175"/>
      <c r="R35" s="175"/>
      <c r="S35" s="175"/>
      <c r="T35"/>
      <c r="U35"/>
      <c r="V35"/>
      <c r="W35"/>
    </row>
    <row r="36" spans="1:23" ht="12.95" customHeight="1" x14ac:dyDescent="0.2">
      <c r="A36" s="105" t="s">
        <v>1616</v>
      </c>
      <c r="B36" s="364" t="s">
        <v>203</v>
      </c>
      <c r="C36" s="364"/>
      <c r="D36" s="26"/>
      <c r="E36" s="106"/>
      <c r="F36" s="106"/>
      <c r="G36" s="106"/>
      <c r="H36" s="106"/>
      <c r="I36" s="106"/>
      <c r="J36" s="106"/>
      <c r="K36" s="106"/>
      <c r="L36" s="106"/>
      <c r="M36" s="175"/>
      <c r="N36" s="175"/>
      <c r="O36" s="175">
        <v>1</v>
      </c>
      <c r="P36" s="175"/>
      <c r="Q36" s="175"/>
      <c r="R36" s="175"/>
      <c r="S36" s="175"/>
      <c r="T36"/>
      <c r="U36"/>
      <c r="V36"/>
      <c r="W36"/>
    </row>
    <row r="37" spans="1:23" ht="12.95" customHeight="1" x14ac:dyDescent="0.2">
      <c r="A37" s="104" t="s">
        <v>204</v>
      </c>
      <c r="B37" s="361" t="s">
        <v>205</v>
      </c>
      <c r="C37" s="361"/>
      <c r="D37" s="26">
        <f t="shared" ref="D37:D70" si="3">SUM(E37,F37,K37,L37)</f>
        <v>46</v>
      </c>
      <c r="E37" s="26">
        <v>26</v>
      </c>
      <c r="F37" s="26">
        <v>15</v>
      </c>
      <c r="G37" s="27">
        <v>14</v>
      </c>
      <c r="H37" s="27"/>
      <c r="I37" s="27">
        <v>1</v>
      </c>
      <c r="J37" s="27"/>
      <c r="K37" s="27">
        <v>4</v>
      </c>
      <c r="L37" s="27">
        <v>1</v>
      </c>
      <c r="M37" s="175"/>
      <c r="N37" s="175"/>
      <c r="O37" s="175"/>
      <c r="P37" s="175"/>
      <c r="Q37" s="175"/>
      <c r="R37" s="175"/>
      <c r="S37" s="175"/>
      <c r="T37"/>
      <c r="U37"/>
      <c r="V37"/>
      <c r="W37"/>
    </row>
    <row r="38" spans="1:23" ht="12.95" customHeight="1" x14ac:dyDescent="0.2">
      <c r="A38" s="104" t="s">
        <v>206</v>
      </c>
      <c r="B38" s="361" t="s">
        <v>207</v>
      </c>
      <c r="C38" s="361"/>
      <c r="D38" s="26">
        <f t="shared" si="3"/>
        <v>48</v>
      </c>
      <c r="E38" s="26">
        <v>20</v>
      </c>
      <c r="F38" s="26">
        <v>19</v>
      </c>
      <c r="G38" s="27">
        <v>18</v>
      </c>
      <c r="H38" s="27"/>
      <c r="I38" s="27">
        <v>1</v>
      </c>
      <c r="J38" s="27"/>
      <c r="K38" s="27">
        <v>8</v>
      </c>
      <c r="L38" s="27">
        <v>1</v>
      </c>
      <c r="M38" s="175"/>
      <c r="N38" s="175"/>
      <c r="O38" s="175"/>
      <c r="P38" s="175"/>
      <c r="Q38" s="175"/>
      <c r="R38" s="175"/>
      <c r="S38" s="175"/>
      <c r="T38"/>
      <c r="U38"/>
      <c r="V38"/>
      <c r="W38"/>
    </row>
    <row r="39" spans="1:23" ht="12.95" customHeight="1" x14ac:dyDescent="0.2">
      <c r="A39" s="104" t="s">
        <v>208</v>
      </c>
      <c r="B39" s="361" t="s">
        <v>209</v>
      </c>
      <c r="C39" s="361"/>
      <c r="D39" s="26">
        <f t="shared" si="3"/>
        <v>99</v>
      </c>
      <c r="E39" s="26">
        <v>65</v>
      </c>
      <c r="F39" s="26">
        <v>30</v>
      </c>
      <c r="G39" s="27">
        <v>29</v>
      </c>
      <c r="H39" s="27"/>
      <c r="I39" s="27">
        <v>1</v>
      </c>
      <c r="J39" s="27"/>
      <c r="K39" s="27">
        <v>4</v>
      </c>
      <c r="L39" s="27"/>
      <c r="M39" s="175"/>
      <c r="N39" s="175"/>
      <c r="O39" s="175"/>
      <c r="P39" s="175"/>
      <c r="Q39" s="175"/>
      <c r="R39" s="175"/>
      <c r="S39" s="175"/>
      <c r="T39"/>
      <c r="U39"/>
      <c r="V39"/>
      <c r="W39"/>
    </row>
    <row r="40" spans="1:23" ht="12.95" customHeight="1" x14ac:dyDescent="0.2">
      <c r="A40" s="119" t="s">
        <v>210</v>
      </c>
      <c r="B40" s="361" t="s">
        <v>211</v>
      </c>
      <c r="C40" s="361"/>
      <c r="D40" s="26">
        <f t="shared" si="3"/>
        <v>570</v>
      </c>
      <c r="E40" s="26">
        <v>338</v>
      </c>
      <c r="F40" s="26">
        <v>189</v>
      </c>
      <c r="G40" s="27">
        <v>175</v>
      </c>
      <c r="H40" s="27">
        <v>12</v>
      </c>
      <c r="I40" s="27">
        <v>2</v>
      </c>
      <c r="J40" s="27"/>
      <c r="K40" s="27">
        <v>39</v>
      </c>
      <c r="L40" s="27">
        <v>4</v>
      </c>
      <c r="M40" s="175"/>
      <c r="N40" s="175"/>
      <c r="O40" s="175"/>
      <c r="P40" s="175"/>
      <c r="Q40" s="175"/>
      <c r="R40" s="175"/>
      <c r="S40" s="175"/>
      <c r="T40"/>
      <c r="U40"/>
      <c r="V40"/>
      <c r="W40"/>
    </row>
    <row r="41" spans="1:23" ht="12.95" customHeight="1" x14ac:dyDescent="0.2">
      <c r="A41" s="104" t="s">
        <v>212</v>
      </c>
      <c r="B41" s="361" t="s">
        <v>213</v>
      </c>
      <c r="C41" s="361"/>
      <c r="D41" s="26">
        <f t="shared" si="3"/>
        <v>34</v>
      </c>
      <c r="E41" s="26">
        <v>17</v>
      </c>
      <c r="F41" s="26">
        <v>12</v>
      </c>
      <c r="G41" s="27">
        <v>11</v>
      </c>
      <c r="H41" s="27">
        <v>1</v>
      </c>
      <c r="I41" s="27"/>
      <c r="J41" s="27"/>
      <c r="K41" s="27">
        <v>4</v>
      </c>
      <c r="L41" s="27">
        <v>1</v>
      </c>
      <c r="M41" s="175"/>
      <c r="N41" s="175"/>
      <c r="O41" s="175"/>
      <c r="P41" s="175"/>
      <c r="Q41" s="175"/>
      <c r="R41" s="175"/>
      <c r="S41" s="175"/>
      <c r="T41"/>
      <c r="U41"/>
      <c r="V41"/>
      <c r="W41"/>
    </row>
    <row r="42" spans="1:23" ht="12.95" customHeight="1" x14ac:dyDescent="0.2">
      <c r="A42" s="104" t="s">
        <v>214</v>
      </c>
      <c r="B42" s="361" t="s">
        <v>215</v>
      </c>
      <c r="C42" s="361"/>
      <c r="D42" s="26">
        <f t="shared" si="3"/>
        <v>72</v>
      </c>
      <c r="E42" s="26">
        <v>50</v>
      </c>
      <c r="F42" s="26">
        <v>20</v>
      </c>
      <c r="G42" s="27">
        <v>16</v>
      </c>
      <c r="H42" s="27">
        <v>4</v>
      </c>
      <c r="I42" s="27"/>
      <c r="J42" s="27"/>
      <c r="K42" s="27">
        <v>2</v>
      </c>
      <c r="L42" s="27"/>
      <c r="M42" s="175"/>
      <c r="N42" s="175"/>
      <c r="O42" s="175"/>
      <c r="P42" s="175"/>
      <c r="Q42" s="175"/>
      <c r="R42" s="175"/>
      <c r="S42" s="175"/>
      <c r="T42"/>
      <c r="U42"/>
      <c r="V42"/>
      <c r="W42"/>
    </row>
    <row r="43" spans="1:23" ht="12.95" customHeight="1" x14ac:dyDescent="0.2">
      <c r="A43" s="104" t="s">
        <v>1616</v>
      </c>
      <c r="B43" s="361" t="s">
        <v>216</v>
      </c>
      <c r="C43" s="361"/>
      <c r="D43" s="26">
        <f t="shared" si="3"/>
        <v>0</v>
      </c>
      <c r="E43" s="26"/>
      <c r="F43" s="26"/>
      <c r="G43" s="27"/>
      <c r="H43" s="27"/>
      <c r="I43" s="27"/>
      <c r="J43" s="27"/>
      <c r="K43" s="27"/>
      <c r="L43" s="27"/>
      <c r="M43" s="175"/>
      <c r="N43" s="175"/>
      <c r="O43" s="175"/>
      <c r="P43" s="175"/>
      <c r="Q43" s="175"/>
      <c r="R43" s="175"/>
      <c r="S43" s="175"/>
      <c r="T43"/>
      <c r="U43"/>
      <c r="V43"/>
      <c r="W43"/>
    </row>
    <row r="44" spans="1:23" ht="12.95" customHeight="1" x14ac:dyDescent="0.2">
      <c r="A44" s="104" t="s">
        <v>217</v>
      </c>
      <c r="B44" s="361" t="s">
        <v>218</v>
      </c>
      <c r="C44" s="361"/>
      <c r="D44" s="26">
        <f t="shared" si="3"/>
        <v>39</v>
      </c>
      <c r="E44" s="26">
        <v>20</v>
      </c>
      <c r="F44" s="26">
        <v>13</v>
      </c>
      <c r="G44" s="27">
        <v>12</v>
      </c>
      <c r="H44" s="27"/>
      <c r="I44" s="27">
        <v>1</v>
      </c>
      <c r="J44" s="27"/>
      <c r="K44" s="27">
        <v>6</v>
      </c>
      <c r="L44" s="27"/>
      <c r="M44" s="175"/>
      <c r="N44" s="175"/>
      <c r="O44" s="175"/>
      <c r="P44" s="175"/>
      <c r="Q44" s="175"/>
      <c r="R44" s="175"/>
      <c r="S44" s="175"/>
      <c r="T44"/>
      <c r="U44"/>
      <c r="V44"/>
      <c r="W44"/>
    </row>
    <row r="45" spans="1:23" ht="12.95" customHeight="1" x14ac:dyDescent="0.2">
      <c r="A45" s="104" t="s">
        <v>219</v>
      </c>
      <c r="B45" s="361" t="s">
        <v>220</v>
      </c>
      <c r="C45" s="361"/>
      <c r="D45" s="26">
        <f t="shared" si="3"/>
        <v>47</v>
      </c>
      <c r="E45" s="26">
        <v>29</v>
      </c>
      <c r="F45" s="26">
        <v>15</v>
      </c>
      <c r="G45" s="27">
        <v>12</v>
      </c>
      <c r="H45" s="27">
        <v>3</v>
      </c>
      <c r="I45" s="27"/>
      <c r="J45" s="27"/>
      <c r="K45" s="27">
        <v>3</v>
      </c>
      <c r="L45" s="27"/>
      <c r="M45" s="175"/>
      <c r="N45" s="175"/>
      <c r="O45" s="175"/>
      <c r="P45" s="175"/>
      <c r="Q45" s="175"/>
      <c r="R45" s="175"/>
      <c r="S45" s="175"/>
      <c r="T45"/>
      <c r="U45"/>
      <c r="V45"/>
      <c r="W45"/>
    </row>
    <row r="46" spans="1:23" ht="12.95" customHeight="1" x14ac:dyDescent="0.2">
      <c r="A46" s="104" t="s">
        <v>221</v>
      </c>
      <c r="B46" s="361" t="s">
        <v>222</v>
      </c>
      <c r="C46" s="361"/>
      <c r="D46" s="26">
        <f t="shared" si="3"/>
        <v>31</v>
      </c>
      <c r="E46" s="26">
        <v>16</v>
      </c>
      <c r="F46" s="26">
        <v>14</v>
      </c>
      <c r="G46" s="27">
        <v>14</v>
      </c>
      <c r="H46" s="27"/>
      <c r="I46" s="27"/>
      <c r="J46" s="27"/>
      <c r="K46" s="27">
        <v>1</v>
      </c>
      <c r="L46" s="27"/>
      <c r="M46" s="175"/>
      <c r="N46" s="175"/>
      <c r="O46" s="175"/>
      <c r="P46" s="175"/>
      <c r="Q46" s="175"/>
      <c r="R46" s="175"/>
      <c r="S46" s="175"/>
      <c r="T46"/>
      <c r="U46"/>
      <c r="V46"/>
      <c r="W46"/>
    </row>
    <row r="47" spans="1:23" ht="12.95" customHeight="1" x14ac:dyDescent="0.2">
      <c r="A47" s="104" t="s">
        <v>223</v>
      </c>
      <c r="B47" s="361" t="s">
        <v>224</v>
      </c>
      <c r="C47" s="361"/>
      <c r="D47" s="26">
        <f t="shared" si="3"/>
        <v>29</v>
      </c>
      <c r="E47" s="26">
        <v>18</v>
      </c>
      <c r="F47" s="26">
        <v>7</v>
      </c>
      <c r="G47" s="27">
        <v>7</v>
      </c>
      <c r="H47" s="27"/>
      <c r="I47" s="27"/>
      <c r="J47" s="27"/>
      <c r="K47" s="27">
        <v>4</v>
      </c>
      <c r="L47" s="27"/>
      <c r="M47" s="175"/>
      <c r="N47" s="175"/>
      <c r="O47" s="175"/>
      <c r="P47" s="175"/>
      <c r="Q47" s="175"/>
      <c r="R47" s="175"/>
      <c r="S47" s="175"/>
      <c r="T47"/>
      <c r="U47"/>
      <c r="V47"/>
      <c r="W47"/>
    </row>
    <row r="48" spans="1:23" ht="12.95" customHeight="1" x14ac:dyDescent="0.2">
      <c r="A48" s="104" t="s">
        <v>225</v>
      </c>
      <c r="B48" s="361" t="s">
        <v>226</v>
      </c>
      <c r="C48" s="361"/>
      <c r="D48" s="26">
        <f t="shared" si="3"/>
        <v>21</v>
      </c>
      <c r="E48" s="26">
        <v>13</v>
      </c>
      <c r="F48" s="26">
        <v>7</v>
      </c>
      <c r="G48" s="27">
        <v>6</v>
      </c>
      <c r="H48" s="27"/>
      <c r="I48" s="27">
        <v>1</v>
      </c>
      <c r="J48" s="27"/>
      <c r="K48" s="27">
        <v>1</v>
      </c>
      <c r="L48" s="27"/>
      <c r="M48" s="175"/>
      <c r="N48" s="175"/>
      <c r="O48" s="175"/>
      <c r="P48" s="175"/>
      <c r="Q48" s="175"/>
      <c r="R48" s="175"/>
      <c r="S48" s="175"/>
      <c r="T48"/>
      <c r="U48"/>
      <c r="V48"/>
      <c r="W48"/>
    </row>
    <row r="49" spans="1:23" ht="12.95" customHeight="1" x14ac:dyDescent="0.2">
      <c r="A49" s="104" t="s">
        <v>1616</v>
      </c>
      <c r="B49" s="361" t="s">
        <v>227</v>
      </c>
      <c r="C49" s="361"/>
      <c r="D49" s="26">
        <f t="shared" si="3"/>
        <v>0</v>
      </c>
      <c r="E49" s="26"/>
      <c r="F49" s="26"/>
      <c r="G49" s="27"/>
      <c r="H49" s="27"/>
      <c r="I49" s="27"/>
      <c r="J49" s="27"/>
      <c r="K49" s="27"/>
      <c r="L49" s="27"/>
      <c r="M49" s="175"/>
      <c r="N49" s="175"/>
      <c r="O49" s="175"/>
      <c r="P49" s="175"/>
      <c r="Q49" s="175"/>
      <c r="R49" s="175"/>
      <c r="S49" s="175"/>
      <c r="T49"/>
      <c r="U49"/>
      <c r="V49"/>
      <c r="W49"/>
    </row>
    <row r="50" spans="1:23" ht="12.95" customHeight="1" x14ac:dyDescent="0.2">
      <c r="A50" s="104" t="s">
        <v>228</v>
      </c>
      <c r="B50" s="361" t="s">
        <v>229</v>
      </c>
      <c r="C50" s="361"/>
      <c r="D50" s="26">
        <f t="shared" si="3"/>
        <v>71</v>
      </c>
      <c r="E50" s="26">
        <v>28</v>
      </c>
      <c r="F50" s="26">
        <v>37</v>
      </c>
      <c r="G50" s="27">
        <v>36</v>
      </c>
      <c r="H50" s="27"/>
      <c r="I50" s="27">
        <v>1</v>
      </c>
      <c r="J50" s="27"/>
      <c r="K50" s="27">
        <v>5</v>
      </c>
      <c r="L50" s="27">
        <v>1</v>
      </c>
      <c r="M50" s="175"/>
      <c r="N50" s="175"/>
      <c r="O50" s="175"/>
      <c r="P50" s="175"/>
      <c r="Q50" s="175"/>
      <c r="R50" s="175"/>
      <c r="S50" s="175"/>
      <c r="T50"/>
      <c r="U50"/>
      <c r="V50"/>
      <c r="W50"/>
    </row>
    <row r="51" spans="1:23" ht="12.95" customHeight="1" x14ac:dyDescent="0.2">
      <c r="A51" s="104" t="s">
        <v>230</v>
      </c>
      <c r="B51" s="361" t="s">
        <v>231</v>
      </c>
      <c r="C51" s="361"/>
      <c r="D51" s="26">
        <f t="shared" si="3"/>
        <v>29</v>
      </c>
      <c r="E51" s="26">
        <v>11</v>
      </c>
      <c r="F51" s="26">
        <v>15</v>
      </c>
      <c r="G51" s="27">
        <v>13</v>
      </c>
      <c r="H51" s="27">
        <v>2</v>
      </c>
      <c r="I51" s="27"/>
      <c r="J51" s="27"/>
      <c r="K51" s="27">
        <v>3</v>
      </c>
      <c r="L51" s="27"/>
      <c r="M51" s="175"/>
      <c r="N51" s="175"/>
      <c r="O51" s="175"/>
      <c r="P51" s="175"/>
      <c r="Q51" s="175"/>
      <c r="R51" s="175"/>
      <c r="S51" s="175"/>
      <c r="T51"/>
      <c r="U51"/>
      <c r="V51"/>
      <c r="W51"/>
    </row>
    <row r="52" spans="1:23" ht="12.95" customHeight="1" x14ac:dyDescent="0.2">
      <c r="A52" s="104" t="s">
        <v>232</v>
      </c>
      <c r="B52" s="361" t="s">
        <v>233</v>
      </c>
      <c r="C52" s="361"/>
      <c r="D52" s="26">
        <f t="shared" si="3"/>
        <v>28</v>
      </c>
      <c r="E52" s="26">
        <v>20</v>
      </c>
      <c r="F52" s="26">
        <v>7</v>
      </c>
      <c r="G52" s="27">
        <v>5</v>
      </c>
      <c r="H52" s="27">
        <v>1</v>
      </c>
      <c r="I52" s="27">
        <v>1</v>
      </c>
      <c r="J52" s="27"/>
      <c r="K52" s="27">
        <v>1</v>
      </c>
      <c r="L52" s="27"/>
      <c r="M52" s="175"/>
      <c r="N52" s="175"/>
      <c r="O52" s="175"/>
      <c r="P52" s="175"/>
      <c r="Q52" s="175"/>
      <c r="R52" s="175"/>
      <c r="S52" s="175"/>
      <c r="T52"/>
      <c r="U52"/>
      <c r="V52"/>
      <c r="W52"/>
    </row>
    <row r="53" spans="1:23" ht="12.95" customHeight="1" x14ac:dyDescent="0.2">
      <c r="A53" s="104" t="s">
        <v>234</v>
      </c>
      <c r="B53" s="361" t="s">
        <v>235</v>
      </c>
      <c r="C53" s="361"/>
      <c r="D53" s="26">
        <f t="shared" si="3"/>
        <v>14</v>
      </c>
      <c r="E53" s="26">
        <v>10</v>
      </c>
      <c r="F53" s="26">
        <v>3</v>
      </c>
      <c r="G53" s="27">
        <v>2</v>
      </c>
      <c r="H53" s="27"/>
      <c r="I53" s="27">
        <v>1</v>
      </c>
      <c r="J53" s="27"/>
      <c r="K53" s="27">
        <v>1</v>
      </c>
      <c r="L53" s="27"/>
      <c r="M53" s="175"/>
      <c r="N53" s="175"/>
      <c r="O53" s="175"/>
      <c r="P53" s="175"/>
      <c r="Q53" s="175"/>
      <c r="R53" s="175"/>
      <c r="S53" s="175"/>
      <c r="T53"/>
      <c r="U53"/>
      <c r="V53"/>
      <c r="W53"/>
    </row>
    <row r="54" spans="1:23" ht="12.95" customHeight="1" x14ac:dyDescent="0.2">
      <c r="A54" s="104" t="s">
        <v>236</v>
      </c>
      <c r="B54" s="361" t="s">
        <v>237</v>
      </c>
      <c r="C54" s="361"/>
      <c r="D54" s="26">
        <f t="shared" si="3"/>
        <v>51</v>
      </c>
      <c r="E54" s="26">
        <v>19</v>
      </c>
      <c r="F54" s="26">
        <v>27</v>
      </c>
      <c r="G54" s="27">
        <v>27</v>
      </c>
      <c r="H54" s="27"/>
      <c r="I54" s="27"/>
      <c r="J54" s="27"/>
      <c r="K54" s="27">
        <v>5</v>
      </c>
      <c r="L54" s="27"/>
      <c r="M54" s="175"/>
      <c r="N54" s="175"/>
      <c r="O54" s="175"/>
      <c r="P54" s="175"/>
      <c r="Q54" s="175"/>
      <c r="R54" s="175"/>
      <c r="S54" s="175"/>
      <c r="T54"/>
      <c r="U54"/>
      <c r="V54"/>
      <c r="W54"/>
    </row>
    <row r="55" spans="1:23" ht="12.95" customHeight="1" x14ac:dyDescent="0.2">
      <c r="A55" s="104" t="s">
        <v>238</v>
      </c>
      <c r="B55" s="361" t="s">
        <v>239</v>
      </c>
      <c r="C55" s="361"/>
      <c r="D55" s="26">
        <f t="shared" si="3"/>
        <v>27</v>
      </c>
      <c r="E55" s="26">
        <v>17</v>
      </c>
      <c r="F55" s="26">
        <v>9</v>
      </c>
      <c r="G55" s="27">
        <v>9</v>
      </c>
      <c r="H55" s="27"/>
      <c r="I55" s="27"/>
      <c r="J55" s="27"/>
      <c r="K55" s="27">
        <v>1</v>
      </c>
      <c r="L55" s="27"/>
      <c r="M55" s="175"/>
      <c r="N55" s="175"/>
      <c r="O55" s="175"/>
      <c r="P55" s="175"/>
      <c r="Q55" s="175"/>
      <c r="R55" s="175"/>
      <c r="S55" s="175"/>
      <c r="T55"/>
      <c r="U55"/>
      <c r="V55"/>
      <c r="W55"/>
    </row>
    <row r="56" spans="1:23" ht="12.95" customHeight="1" x14ac:dyDescent="0.2">
      <c r="A56" s="104" t="s">
        <v>240</v>
      </c>
      <c r="B56" s="361" t="s">
        <v>241</v>
      </c>
      <c r="C56" s="361"/>
      <c r="D56" s="26">
        <f t="shared" si="3"/>
        <v>15</v>
      </c>
      <c r="E56" s="26">
        <v>5</v>
      </c>
      <c r="F56" s="26">
        <v>10</v>
      </c>
      <c r="G56" s="27">
        <v>7</v>
      </c>
      <c r="H56" s="27">
        <v>3</v>
      </c>
      <c r="I56" s="27"/>
      <c r="J56" s="27"/>
      <c r="K56" s="27"/>
      <c r="L56" s="27"/>
      <c r="M56" s="175"/>
      <c r="N56" s="175"/>
      <c r="O56" s="175"/>
      <c r="P56" s="175"/>
      <c r="Q56" s="175"/>
      <c r="R56" s="175"/>
      <c r="S56" s="175"/>
      <c r="T56"/>
      <c r="U56"/>
      <c r="V56"/>
      <c r="W56"/>
    </row>
    <row r="57" spans="1:23" ht="12.95" customHeight="1" x14ac:dyDescent="0.2">
      <c r="A57" s="104" t="s">
        <v>242</v>
      </c>
      <c r="B57" s="361" t="s">
        <v>243</v>
      </c>
      <c r="C57" s="361"/>
      <c r="D57" s="26">
        <f t="shared" si="3"/>
        <v>33</v>
      </c>
      <c r="E57" s="26">
        <v>21</v>
      </c>
      <c r="F57" s="26">
        <v>11</v>
      </c>
      <c r="G57" s="27">
        <v>11</v>
      </c>
      <c r="H57" s="27"/>
      <c r="I57" s="27"/>
      <c r="J57" s="27"/>
      <c r="K57" s="27">
        <v>1</v>
      </c>
      <c r="L57" s="27"/>
      <c r="M57" s="175"/>
      <c r="N57" s="175"/>
      <c r="O57" s="175"/>
      <c r="P57" s="175"/>
      <c r="Q57" s="175"/>
      <c r="R57" s="175"/>
      <c r="S57" s="175"/>
      <c r="T57"/>
      <c r="U57"/>
      <c r="V57"/>
      <c r="W57"/>
    </row>
    <row r="58" spans="1:23" ht="12.95" customHeight="1" x14ac:dyDescent="0.2">
      <c r="A58" s="104" t="s">
        <v>1616</v>
      </c>
      <c r="B58" s="361" t="s">
        <v>244</v>
      </c>
      <c r="C58" s="361"/>
      <c r="D58" s="26">
        <f t="shared" si="3"/>
        <v>0</v>
      </c>
      <c r="E58" s="26"/>
      <c r="F58" s="26"/>
      <c r="G58" s="27"/>
      <c r="H58" s="27"/>
      <c r="I58" s="27"/>
      <c r="J58" s="27"/>
      <c r="K58" s="27"/>
      <c r="L58" s="27"/>
      <c r="M58" s="175"/>
      <c r="N58" s="175"/>
      <c r="O58" s="175"/>
      <c r="P58" s="175"/>
      <c r="Q58" s="175"/>
      <c r="R58" s="175"/>
      <c r="S58" s="175"/>
      <c r="T58"/>
      <c r="U58"/>
      <c r="V58"/>
      <c r="W58"/>
    </row>
    <row r="59" spans="1:23" ht="12.95" customHeight="1" x14ac:dyDescent="0.2">
      <c r="A59" s="104" t="s">
        <v>245</v>
      </c>
      <c r="B59" s="361" t="s">
        <v>246</v>
      </c>
      <c r="C59" s="361"/>
      <c r="D59" s="26">
        <f t="shared" si="3"/>
        <v>15</v>
      </c>
      <c r="E59" s="26">
        <v>7</v>
      </c>
      <c r="F59" s="26">
        <v>3</v>
      </c>
      <c r="G59" s="27">
        <v>2</v>
      </c>
      <c r="H59" s="27">
        <v>1</v>
      </c>
      <c r="I59" s="27"/>
      <c r="J59" s="27"/>
      <c r="K59" s="27">
        <v>5</v>
      </c>
      <c r="L59" s="27"/>
      <c r="M59" s="175"/>
      <c r="N59" s="175"/>
      <c r="O59" s="175"/>
      <c r="P59" s="175"/>
      <c r="Q59" s="175"/>
      <c r="R59" s="175"/>
      <c r="S59" s="175"/>
      <c r="T59"/>
      <c r="U59"/>
      <c r="V59"/>
      <c r="W59"/>
    </row>
    <row r="60" spans="1:23" ht="12.95" customHeight="1" x14ac:dyDescent="0.2">
      <c r="A60" s="104" t="s">
        <v>247</v>
      </c>
      <c r="B60" s="361" t="s">
        <v>248</v>
      </c>
      <c r="C60" s="361"/>
      <c r="D60" s="26">
        <f t="shared" si="3"/>
        <v>13</v>
      </c>
      <c r="E60" s="26">
        <v>5</v>
      </c>
      <c r="F60" s="26">
        <v>7</v>
      </c>
      <c r="G60" s="27">
        <v>7</v>
      </c>
      <c r="H60" s="27"/>
      <c r="I60" s="27"/>
      <c r="J60" s="27"/>
      <c r="K60" s="27">
        <v>1</v>
      </c>
      <c r="L60" s="27"/>
      <c r="M60" s="175"/>
      <c r="N60" s="175"/>
      <c r="O60" s="175"/>
      <c r="P60" s="175"/>
      <c r="Q60" s="175"/>
      <c r="R60" s="175"/>
      <c r="S60" s="175"/>
      <c r="T60"/>
      <c r="U60"/>
      <c r="V60"/>
      <c r="W60"/>
    </row>
    <row r="61" spans="1:23" ht="12.95" customHeight="1" x14ac:dyDescent="0.2">
      <c r="A61" s="104" t="s">
        <v>249</v>
      </c>
      <c r="B61" s="361" t="s">
        <v>250</v>
      </c>
      <c r="C61" s="361"/>
      <c r="D61" s="26">
        <f t="shared" si="3"/>
        <v>25</v>
      </c>
      <c r="E61" s="26">
        <v>11</v>
      </c>
      <c r="F61" s="26">
        <v>12</v>
      </c>
      <c r="G61" s="27">
        <v>10</v>
      </c>
      <c r="H61" s="27">
        <v>2</v>
      </c>
      <c r="I61" s="27"/>
      <c r="J61" s="27"/>
      <c r="K61" s="27">
        <v>2</v>
      </c>
      <c r="L61" s="27"/>
      <c r="M61" s="175"/>
      <c r="N61" s="175"/>
      <c r="O61" s="175"/>
      <c r="P61" s="175"/>
      <c r="Q61" s="175"/>
      <c r="R61" s="175"/>
      <c r="S61" s="175"/>
      <c r="T61"/>
      <c r="U61"/>
      <c r="V61"/>
      <c r="W61"/>
    </row>
    <row r="62" spans="1:23" ht="12.95" customHeight="1" x14ac:dyDescent="0.2">
      <c r="A62" s="104" t="s">
        <v>251</v>
      </c>
      <c r="B62" s="361" t="s">
        <v>252</v>
      </c>
      <c r="C62" s="361"/>
      <c r="D62" s="26">
        <f t="shared" si="3"/>
        <v>20</v>
      </c>
      <c r="E62" s="26">
        <v>16</v>
      </c>
      <c r="F62" s="26">
        <v>4</v>
      </c>
      <c r="G62" s="27">
        <v>4</v>
      </c>
      <c r="H62" s="27"/>
      <c r="I62" s="27"/>
      <c r="J62" s="27"/>
      <c r="K62" s="27"/>
      <c r="L62" s="27"/>
      <c r="M62" s="175"/>
      <c r="N62" s="175"/>
      <c r="O62" s="175"/>
      <c r="P62" s="175"/>
      <c r="Q62" s="175"/>
      <c r="R62" s="175"/>
      <c r="S62" s="175"/>
      <c r="T62"/>
      <c r="U62"/>
      <c r="V62"/>
      <c r="W62"/>
    </row>
    <row r="63" spans="1:23" ht="12.95" customHeight="1" x14ac:dyDescent="0.2">
      <c r="A63" s="104" t="s">
        <v>253</v>
      </c>
      <c r="B63" s="361" t="s">
        <v>254</v>
      </c>
      <c r="C63" s="361"/>
      <c r="D63" s="26">
        <f t="shared" si="3"/>
        <v>42</v>
      </c>
      <c r="E63" s="26">
        <v>28</v>
      </c>
      <c r="F63" s="26">
        <v>5</v>
      </c>
      <c r="G63" s="27">
        <v>5</v>
      </c>
      <c r="H63" s="27"/>
      <c r="I63" s="27"/>
      <c r="J63" s="27"/>
      <c r="K63" s="27">
        <v>9</v>
      </c>
      <c r="L63" s="27"/>
      <c r="M63" s="175"/>
      <c r="N63" s="175"/>
      <c r="O63" s="175"/>
      <c r="P63" s="175"/>
      <c r="Q63" s="175"/>
      <c r="R63" s="175"/>
      <c r="S63" s="175"/>
      <c r="T63"/>
      <c r="U63"/>
      <c r="V63"/>
      <c r="W63"/>
    </row>
    <row r="64" spans="1:23" ht="12.95" customHeight="1" x14ac:dyDescent="0.2">
      <c r="A64" s="104" t="s">
        <v>255</v>
      </c>
      <c r="B64" s="361" t="s">
        <v>256</v>
      </c>
      <c r="C64" s="361"/>
      <c r="D64" s="26">
        <f t="shared" si="3"/>
        <v>54</v>
      </c>
      <c r="E64" s="26">
        <v>36</v>
      </c>
      <c r="F64" s="26">
        <v>15</v>
      </c>
      <c r="G64" s="27">
        <v>15</v>
      </c>
      <c r="H64" s="27"/>
      <c r="I64" s="27"/>
      <c r="J64" s="27"/>
      <c r="K64" s="27">
        <v>3</v>
      </c>
      <c r="L64" s="27"/>
      <c r="M64" s="175"/>
      <c r="N64" s="175"/>
      <c r="O64" s="175"/>
      <c r="P64" s="175"/>
      <c r="Q64" s="175"/>
      <c r="R64" s="175"/>
      <c r="S64" s="175"/>
      <c r="T64"/>
      <c r="U64"/>
      <c r="V64"/>
      <c r="W64"/>
    </row>
    <row r="65" spans="1:23" ht="12.95" customHeight="1" x14ac:dyDescent="0.2">
      <c r="A65" s="104" t="s">
        <v>257</v>
      </c>
      <c r="B65" s="361" t="s">
        <v>258</v>
      </c>
      <c r="C65" s="361"/>
      <c r="D65" s="26">
        <f t="shared" si="3"/>
        <v>10</v>
      </c>
      <c r="E65" s="26">
        <v>7</v>
      </c>
      <c r="F65" s="26">
        <v>3</v>
      </c>
      <c r="G65" s="27">
        <v>3</v>
      </c>
      <c r="H65" s="27"/>
      <c r="I65" s="27"/>
      <c r="J65" s="27"/>
      <c r="K65" s="27"/>
      <c r="L65" s="27"/>
      <c r="M65" s="175"/>
      <c r="N65" s="175"/>
      <c r="O65" s="175"/>
      <c r="P65" s="175"/>
      <c r="Q65" s="175"/>
      <c r="R65" s="175"/>
      <c r="S65" s="175"/>
      <c r="T65"/>
      <c r="U65"/>
      <c r="V65"/>
      <c r="W65"/>
    </row>
    <row r="66" spans="1:23" ht="12.95" customHeight="1" x14ac:dyDescent="0.2">
      <c r="A66" s="104" t="s">
        <v>259</v>
      </c>
      <c r="B66" s="361" t="s">
        <v>260</v>
      </c>
      <c r="C66" s="361"/>
      <c r="D66" s="26">
        <f t="shared" si="3"/>
        <v>11</v>
      </c>
      <c r="E66" s="26">
        <v>7</v>
      </c>
      <c r="F66" s="26">
        <v>3</v>
      </c>
      <c r="G66" s="27">
        <v>3</v>
      </c>
      <c r="H66" s="27"/>
      <c r="I66" s="27"/>
      <c r="J66" s="27"/>
      <c r="K66" s="27">
        <v>1</v>
      </c>
      <c r="L66" s="27"/>
      <c r="M66" s="175"/>
      <c r="N66" s="175"/>
      <c r="O66" s="175"/>
      <c r="P66" s="175"/>
      <c r="Q66" s="175"/>
      <c r="R66" s="175"/>
      <c r="S66" s="175"/>
      <c r="T66"/>
      <c r="U66"/>
      <c r="V66"/>
      <c r="W66"/>
    </row>
    <row r="67" spans="1:23" ht="12.95" customHeight="1" x14ac:dyDescent="0.2">
      <c r="A67" s="104" t="s">
        <v>261</v>
      </c>
      <c r="B67" s="361" t="s">
        <v>262</v>
      </c>
      <c r="C67" s="361"/>
      <c r="D67" s="26">
        <f t="shared" si="3"/>
        <v>33</v>
      </c>
      <c r="E67" s="26">
        <v>22</v>
      </c>
      <c r="F67" s="26">
        <v>10</v>
      </c>
      <c r="G67" s="27">
        <v>10</v>
      </c>
      <c r="H67" s="27"/>
      <c r="I67" s="27"/>
      <c r="J67" s="27"/>
      <c r="K67" s="27">
        <v>1</v>
      </c>
      <c r="L67" s="27"/>
      <c r="M67" s="175"/>
      <c r="N67" s="175"/>
      <c r="O67" s="175"/>
      <c r="P67" s="175"/>
      <c r="Q67" s="175"/>
      <c r="R67" s="175"/>
      <c r="S67" s="175"/>
      <c r="T67"/>
      <c r="U67"/>
      <c r="V67"/>
      <c r="W67"/>
    </row>
    <row r="68" spans="1:23" ht="12.95" customHeight="1" x14ac:dyDescent="0.2">
      <c r="A68" s="104" t="s">
        <v>263</v>
      </c>
      <c r="B68" s="361" t="s">
        <v>264</v>
      </c>
      <c r="C68" s="361"/>
      <c r="D68" s="26">
        <f t="shared" si="3"/>
        <v>28</v>
      </c>
      <c r="E68" s="26">
        <v>13</v>
      </c>
      <c r="F68" s="26">
        <v>11</v>
      </c>
      <c r="G68" s="27">
        <v>10</v>
      </c>
      <c r="H68" s="27">
        <v>1</v>
      </c>
      <c r="I68" s="27"/>
      <c r="J68" s="27"/>
      <c r="K68" s="27">
        <v>4</v>
      </c>
      <c r="L68" s="27"/>
      <c r="M68" s="175"/>
      <c r="N68" s="175"/>
      <c r="O68" s="175"/>
      <c r="P68" s="175"/>
      <c r="Q68" s="175"/>
      <c r="R68" s="175"/>
      <c r="S68" s="175"/>
      <c r="T68"/>
      <c r="U68"/>
      <c r="V68"/>
      <c r="W68"/>
    </row>
    <row r="69" spans="1:23" ht="12.95" customHeight="1" x14ac:dyDescent="0.2">
      <c r="A69" s="104" t="s">
        <v>1616</v>
      </c>
      <c r="B69" s="362" t="s">
        <v>54</v>
      </c>
      <c r="C69" s="362"/>
      <c r="D69" s="26">
        <f t="shared" si="3"/>
        <v>5</v>
      </c>
      <c r="E69" s="26">
        <v>2</v>
      </c>
      <c r="F69" s="26">
        <v>3</v>
      </c>
      <c r="G69" s="27">
        <v>2</v>
      </c>
      <c r="H69" s="27"/>
      <c r="I69" s="27"/>
      <c r="J69" s="27">
        <v>1</v>
      </c>
      <c r="K69" s="27"/>
      <c r="L69" s="27"/>
      <c r="M69" s="175"/>
      <c r="N69" s="175"/>
      <c r="O69" s="175"/>
      <c r="P69" s="175"/>
      <c r="Q69" s="175"/>
      <c r="R69" s="175"/>
      <c r="S69" s="175"/>
      <c r="T69"/>
      <c r="U69"/>
      <c r="V69"/>
      <c r="W69"/>
    </row>
    <row r="70" spans="1:23" ht="12.95" customHeight="1" x14ac:dyDescent="0.2">
      <c r="A70" s="104" t="s">
        <v>1616</v>
      </c>
      <c r="B70" s="362" t="s">
        <v>1</v>
      </c>
      <c r="C70" s="362"/>
      <c r="D70" s="26">
        <f t="shared" si="3"/>
        <v>1560</v>
      </c>
      <c r="E70" s="26">
        <f t="shared" ref="E70:L70" si="4">SUM(E37:E69)</f>
        <v>897</v>
      </c>
      <c r="F70" s="26">
        <f t="shared" si="4"/>
        <v>536</v>
      </c>
      <c r="G70" s="26">
        <f t="shared" si="4"/>
        <v>495</v>
      </c>
      <c r="H70" s="26">
        <f t="shared" si="4"/>
        <v>30</v>
      </c>
      <c r="I70" s="26">
        <f t="shared" si="4"/>
        <v>10</v>
      </c>
      <c r="J70" s="26">
        <f t="shared" si="4"/>
        <v>1</v>
      </c>
      <c r="K70" s="26">
        <f t="shared" si="4"/>
        <v>119</v>
      </c>
      <c r="L70" s="26">
        <f t="shared" si="4"/>
        <v>8</v>
      </c>
      <c r="M70" s="175"/>
      <c r="N70" s="175"/>
      <c r="O70" s="175"/>
      <c r="P70" s="175"/>
      <c r="Q70" s="175"/>
      <c r="R70" s="175"/>
      <c r="S70" s="175"/>
      <c r="T70"/>
      <c r="U70"/>
      <c r="V70"/>
      <c r="W70"/>
    </row>
    <row r="71" spans="1:23" ht="12.95" customHeight="1" x14ac:dyDescent="0.2">
      <c r="A71" s="105" t="s">
        <v>1616</v>
      </c>
      <c r="B71" s="364" t="s">
        <v>265</v>
      </c>
      <c r="C71" s="364"/>
      <c r="D71" s="26"/>
      <c r="E71" s="106"/>
      <c r="F71" s="106"/>
      <c r="G71" s="106"/>
      <c r="H71" s="106"/>
      <c r="I71" s="106"/>
      <c r="J71" s="106"/>
      <c r="K71" s="106"/>
      <c r="L71" s="106"/>
      <c r="M71" s="175"/>
      <c r="N71" s="175"/>
      <c r="O71" s="175">
        <v>1</v>
      </c>
      <c r="P71" s="175"/>
      <c r="Q71" s="175"/>
      <c r="R71" s="175"/>
      <c r="S71" s="175"/>
      <c r="T71"/>
      <c r="U71"/>
      <c r="V71"/>
      <c r="W71"/>
    </row>
    <row r="72" spans="1:23" ht="12.95" customHeight="1" x14ac:dyDescent="0.2">
      <c r="A72" s="104" t="s">
        <v>266</v>
      </c>
      <c r="B72" s="361" t="s">
        <v>267</v>
      </c>
      <c r="C72" s="361"/>
      <c r="D72" s="26">
        <f t="shared" ref="D72:D90" si="5">SUM(E72,F72,K72,L72)</f>
        <v>31</v>
      </c>
      <c r="E72" s="26">
        <v>21</v>
      </c>
      <c r="F72" s="26">
        <v>8</v>
      </c>
      <c r="G72" s="27">
        <v>7</v>
      </c>
      <c r="H72" s="27">
        <v>1</v>
      </c>
      <c r="I72" s="27"/>
      <c r="J72" s="27"/>
      <c r="K72" s="27">
        <v>2</v>
      </c>
      <c r="L72" s="27"/>
      <c r="M72" s="175"/>
      <c r="N72" s="175"/>
      <c r="O72" s="175"/>
      <c r="P72" s="175"/>
      <c r="Q72" s="175"/>
      <c r="R72" s="175"/>
      <c r="S72" s="175"/>
      <c r="T72"/>
      <c r="U72"/>
      <c r="V72"/>
      <c r="W72"/>
    </row>
    <row r="73" spans="1:23" ht="12.95" customHeight="1" x14ac:dyDescent="0.2">
      <c r="A73" s="104" t="s">
        <v>268</v>
      </c>
      <c r="B73" s="361" t="s">
        <v>269</v>
      </c>
      <c r="C73" s="361"/>
      <c r="D73" s="26">
        <f t="shared" si="5"/>
        <v>20</v>
      </c>
      <c r="E73" s="26">
        <v>17</v>
      </c>
      <c r="F73" s="26">
        <v>3</v>
      </c>
      <c r="G73" s="27">
        <v>3</v>
      </c>
      <c r="H73" s="27"/>
      <c r="I73" s="27"/>
      <c r="J73" s="27"/>
      <c r="K73" s="27"/>
      <c r="L73" s="27"/>
      <c r="M73" s="175"/>
      <c r="N73" s="175"/>
      <c r="O73" s="175"/>
      <c r="P73" s="175"/>
      <c r="Q73" s="175"/>
      <c r="R73" s="175"/>
      <c r="S73" s="175"/>
      <c r="T73"/>
      <c r="U73"/>
      <c r="V73"/>
      <c r="W73"/>
    </row>
    <row r="74" spans="1:23" ht="12.95" customHeight="1" x14ac:dyDescent="0.2">
      <c r="A74" s="104" t="s">
        <v>270</v>
      </c>
      <c r="B74" s="361" t="s">
        <v>271</v>
      </c>
      <c r="C74" s="361"/>
      <c r="D74" s="26">
        <f t="shared" si="5"/>
        <v>40</v>
      </c>
      <c r="E74" s="26">
        <v>25</v>
      </c>
      <c r="F74" s="26">
        <v>14</v>
      </c>
      <c r="G74" s="27">
        <v>12</v>
      </c>
      <c r="H74" s="27">
        <v>1</v>
      </c>
      <c r="I74" s="27">
        <v>1</v>
      </c>
      <c r="J74" s="27"/>
      <c r="K74" s="27">
        <v>1</v>
      </c>
      <c r="L74" s="27"/>
      <c r="M74" s="175"/>
      <c r="N74" s="175"/>
      <c r="O74" s="175"/>
      <c r="P74" s="175"/>
      <c r="Q74" s="175"/>
      <c r="R74" s="175"/>
      <c r="S74" s="175"/>
      <c r="T74"/>
      <c r="U74"/>
      <c r="V74"/>
      <c r="W74"/>
    </row>
    <row r="75" spans="1:23" ht="12.95" customHeight="1" x14ac:dyDescent="0.2">
      <c r="A75" s="104" t="s">
        <v>272</v>
      </c>
      <c r="B75" s="361" t="s">
        <v>273</v>
      </c>
      <c r="C75" s="361"/>
      <c r="D75" s="26">
        <f t="shared" si="5"/>
        <v>8</v>
      </c>
      <c r="E75" s="26">
        <v>6</v>
      </c>
      <c r="F75" s="26">
        <v>2</v>
      </c>
      <c r="G75" s="27">
        <v>2</v>
      </c>
      <c r="H75" s="27"/>
      <c r="I75" s="27"/>
      <c r="J75" s="27"/>
      <c r="K75" s="27"/>
      <c r="L75" s="27"/>
      <c r="M75" s="175"/>
      <c r="N75" s="175"/>
      <c r="O75" s="175"/>
      <c r="P75" s="175"/>
      <c r="Q75" s="175"/>
      <c r="R75" s="175"/>
      <c r="S75" s="175"/>
      <c r="T75"/>
      <c r="U75"/>
      <c r="V75"/>
      <c r="W75"/>
    </row>
    <row r="76" spans="1:23" ht="12.95" customHeight="1" x14ac:dyDescent="0.2">
      <c r="A76" s="104" t="s">
        <v>274</v>
      </c>
      <c r="B76" s="361" t="s">
        <v>275</v>
      </c>
      <c r="C76" s="361"/>
      <c r="D76" s="26">
        <f t="shared" si="5"/>
        <v>68</v>
      </c>
      <c r="E76" s="26">
        <v>41</v>
      </c>
      <c r="F76" s="26">
        <v>19</v>
      </c>
      <c r="G76" s="27">
        <v>19</v>
      </c>
      <c r="H76" s="27"/>
      <c r="I76" s="27"/>
      <c r="J76" s="27"/>
      <c r="K76" s="27">
        <v>6</v>
      </c>
      <c r="L76" s="27">
        <v>2</v>
      </c>
      <c r="M76" s="175"/>
      <c r="N76" s="175"/>
      <c r="O76" s="175"/>
      <c r="P76" s="175"/>
      <c r="Q76" s="175"/>
      <c r="R76" s="175"/>
      <c r="S76" s="175"/>
      <c r="T76"/>
      <c r="U76"/>
      <c r="V76"/>
      <c r="W76"/>
    </row>
    <row r="77" spans="1:23" ht="12.95" customHeight="1" x14ac:dyDescent="0.2">
      <c r="A77" s="104" t="s">
        <v>276</v>
      </c>
      <c r="B77" s="361" t="s">
        <v>277</v>
      </c>
      <c r="C77" s="361"/>
      <c r="D77" s="26">
        <f t="shared" si="5"/>
        <v>105</v>
      </c>
      <c r="E77" s="26">
        <v>64</v>
      </c>
      <c r="F77" s="26">
        <v>28</v>
      </c>
      <c r="G77" s="27">
        <v>26</v>
      </c>
      <c r="H77" s="27">
        <v>1</v>
      </c>
      <c r="I77" s="27"/>
      <c r="J77" s="27"/>
      <c r="K77" s="27">
        <v>13</v>
      </c>
      <c r="L77" s="27"/>
      <c r="M77" s="175"/>
      <c r="N77" s="175"/>
      <c r="O77" s="175"/>
      <c r="P77" s="175"/>
      <c r="Q77" s="175"/>
      <c r="R77" s="175"/>
      <c r="S77" s="175"/>
      <c r="T77"/>
      <c r="U77"/>
      <c r="V77"/>
      <c r="W77"/>
    </row>
    <row r="78" spans="1:23" ht="12.95" customHeight="1" x14ac:dyDescent="0.2">
      <c r="A78" s="104" t="s">
        <v>278</v>
      </c>
      <c r="B78" s="361" t="s">
        <v>279</v>
      </c>
      <c r="C78" s="361"/>
      <c r="D78" s="26">
        <f t="shared" si="5"/>
        <v>14</v>
      </c>
      <c r="E78" s="26">
        <v>10</v>
      </c>
      <c r="F78" s="26">
        <v>4</v>
      </c>
      <c r="G78" s="27">
        <v>4</v>
      </c>
      <c r="H78" s="27"/>
      <c r="I78" s="27"/>
      <c r="J78" s="27"/>
      <c r="K78" s="27"/>
      <c r="L78" s="27"/>
      <c r="M78" s="175"/>
      <c r="N78" s="175"/>
      <c r="O78" s="175"/>
      <c r="P78" s="175"/>
      <c r="Q78" s="175"/>
      <c r="R78" s="175"/>
      <c r="S78" s="175"/>
      <c r="T78"/>
      <c r="U78"/>
      <c r="V78"/>
      <c r="W78"/>
    </row>
    <row r="79" spans="1:23" ht="12.95" customHeight="1" x14ac:dyDescent="0.2">
      <c r="A79" s="104" t="s">
        <v>280</v>
      </c>
      <c r="B79" s="361" t="s">
        <v>281</v>
      </c>
      <c r="C79" s="361"/>
      <c r="D79" s="26">
        <f t="shared" si="5"/>
        <v>465</v>
      </c>
      <c r="E79" s="26">
        <v>297</v>
      </c>
      <c r="F79" s="26">
        <v>123</v>
      </c>
      <c r="G79" s="27">
        <v>120</v>
      </c>
      <c r="H79" s="27">
        <v>2</v>
      </c>
      <c r="I79" s="27">
        <v>1</v>
      </c>
      <c r="J79" s="27"/>
      <c r="K79" s="27">
        <v>38</v>
      </c>
      <c r="L79" s="27">
        <v>7</v>
      </c>
      <c r="M79" s="175"/>
      <c r="N79" s="175"/>
      <c r="O79" s="175"/>
      <c r="P79" s="175"/>
      <c r="Q79" s="175"/>
      <c r="R79" s="175"/>
      <c r="S79" s="175"/>
      <c r="T79"/>
      <c r="U79"/>
      <c r="V79"/>
      <c r="W79"/>
    </row>
    <row r="80" spans="1:23" ht="12.95" customHeight="1" x14ac:dyDescent="0.2">
      <c r="A80" s="104" t="s">
        <v>282</v>
      </c>
      <c r="B80" s="361" t="s">
        <v>283</v>
      </c>
      <c r="C80" s="361"/>
      <c r="D80" s="26">
        <f t="shared" si="5"/>
        <v>20</v>
      </c>
      <c r="E80" s="26">
        <v>13</v>
      </c>
      <c r="F80" s="26">
        <v>6</v>
      </c>
      <c r="G80" s="27">
        <v>5</v>
      </c>
      <c r="H80" s="27">
        <v>1</v>
      </c>
      <c r="I80" s="27"/>
      <c r="J80" s="27"/>
      <c r="K80" s="27">
        <v>1</v>
      </c>
      <c r="L80" s="27"/>
      <c r="M80" s="175"/>
      <c r="N80" s="175"/>
      <c r="O80" s="175"/>
      <c r="P80" s="175"/>
      <c r="Q80" s="175"/>
      <c r="R80" s="175"/>
      <c r="S80" s="175"/>
      <c r="T80"/>
      <c r="U80"/>
      <c r="V80"/>
      <c r="W80"/>
    </row>
    <row r="81" spans="1:23" ht="12.95" customHeight="1" x14ac:dyDescent="0.2">
      <c r="A81" s="104" t="s">
        <v>284</v>
      </c>
      <c r="B81" s="361" t="s">
        <v>285</v>
      </c>
      <c r="C81" s="361"/>
      <c r="D81" s="26">
        <f t="shared" si="5"/>
        <v>25</v>
      </c>
      <c r="E81" s="26">
        <v>18</v>
      </c>
      <c r="F81" s="26">
        <v>6</v>
      </c>
      <c r="G81" s="27">
        <v>6</v>
      </c>
      <c r="H81" s="27"/>
      <c r="I81" s="27"/>
      <c r="J81" s="27"/>
      <c r="K81" s="27">
        <v>1</v>
      </c>
      <c r="L81" s="27"/>
      <c r="M81" s="175"/>
      <c r="N81" s="175"/>
      <c r="O81" s="175"/>
      <c r="P81" s="175"/>
      <c r="Q81" s="175"/>
      <c r="R81" s="175"/>
      <c r="S81" s="175"/>
      <c r="T81"/>
      <c r="U81"/>
      <c r="V81"/>
      <c r="W81"/>
    </row>
    <row r="82" spans="1:23" ht="12.95" customHeight="1" x14ac:dyDescent="0.2">
      <c r="A82" s="104" t="s">
        <v>286</v>
      </c>
      <c r="B82" s="361" t="s">
        <v>287</v>
      </c>
      <c r="C82" s="361"/>
      <c r="D82" s="26">
        <f t="shared" si="5"/>
        <v>8</v>
      </c>
      <c r="E82" s="26">
        <v>6</v>
      </c>
      <c r="F82" s="26">
        <v>2</v>
      </c>
      <c r="G82" s="27">
        <v>2</v>
      </c>
      <c r="H82" s="27"/>
      <c r="I82" s="27"/>
      <c r="J82" s="27"/>
      <c r="K82" s="27"/>
      <c r="L82" s="27"/>
      <c r="M82" s="175"/>
      <c r="N82" s="175"/>
      <c r="O82" s="175"/>
      <c r="P82" s="175"/>
      <c r="Q82" s="175"/>
      <c r="R82" s="175"/>
      <c r="S82" s="175"/>
      <c r="T82"/>
      <c r="U82"/>
      <c r="V82"/>
      <c r="W82"/>
    </row>
    <row r="83" spans="1:23" ht="12.95" customHeight="1" x14ac:dyDescent="0.2">
      <c r="A83" s="104" t="s">
        <v>288</v>
      </c>
      <c r="B83" s="361" t="s">
        <v>289</v>
      </c>
      <c r="C83" s="361"/>
      <c r="D83" s="26">
        <f t="shared" si="5"/>
        <v>53</v>
      </c>
      <c r="E83" s="26">
        <v>35</v>
      </c>
      <c r="F83" s="26">
        <v>12</v>
      </c>
      <c r="G83" s="27">
        <v>12</v>
      </c>
      <c r="H83" s="27"/>
      <c r="I83" s="27"/>
      <c r="J83" s="27"/>
      <c r="K83" s="27">
        <v>6</v>
      </c>
      <c r="L83" s="27"/>
      <c r="M83" s="175"/>
      <c r="N83" s="175"/>
      <c r="O83" s="175"/>
      <c r="P83" s="175"/>
      <c r="Q83" s="175"/>
      <c r="R83" s="175"/>
      <c r="S83" s="175"/>
      <c r="T83"/>
      <c r="U83"/>
      <c r="V83"/>
      <c r="W83"/>
    </row>
    <row r="84" spans="1:23" ht="12.95" customHeight="1" x14ac:dyDescent="0.2">
      <c r="A84" s="104" t="s">
        <v>290</v>
      </c>
      <c r="B84" s="361" t="s">
        <v>291</v>
      </c>
      <c r="C84" s="361"/>
      <c r="D84" s="26">
        <f t="shared" si="5"/>
        <v>21</v>
      </c>
      <c r="E84" s="26">
        <v>16</v>
      </c>
      <c r="F84" s="26">
        <v>3</v>
      </c>
      <c r="G84" s="27">
        <v>3</v>
      </c>
      <c r="H84" s="27"/>
      <c r="I84" s="27"/>
      <c r="J84" s="27"/>
      <c r="K84" s="27">
        <v>2</v>
      </c>
      <c r="L84" s="27"/>
      <c r="M84" s="175"/>
      <c r="N84" s="175"/>
      <c r="O84" s="175"/>
      <c r="P84" s="175"/>
      <c r="Q84" s="175"/>
      <c r="R84" s="175"/>
      <c r="S84" s="175"/>
      <c r="T84"/>
      <c r="U84"/>
      <c r="V84"/>
      <c r="W84"/>
    </row>
    <row r="85" spans="1:23" ht="12.95" customHeight="1" x14ac:dyDescent="0.2">
      <c r="A85" s="104" t="s">
        <v>292</v>
      </c>
      <c r="B85" s="361" t="s">
        <v>293</v>
      </c>
      <c r="C85" s="361"/>
      <c r="D85" s="26">
        <f t="shared" si="5"/>
        <v>31</v>
      </c>
      <c r="E85" s="26">
        <v>22</v>
      </c>
      <c r="F85" s="26">
        <v>8</v>
      </c>
      <c r="G85" s="27">
        <v>8</v>
      </c>
      <c r="H85" s="27"/>
      <c r="I85" s="27"/>
      <c r="J85" s="27"/>
      <c r="K85" s="27">
        <v>1</v>
      </c>
      <c r="L85" s="27"/>
      <c r="M85" s="175"/>
      <c r="N85" s="175"/>
      <c r="O85" s="175"/>
      <c r="P85" s="175"/>
      <c r="Q85" s="175"/>
      <c r="R85" s="175"/>
      <c r="S85" s="175"/>
      <c r="T85"/>
      <c r="U85"/>
      <c r="V85"/>
      <c r="W85"/>
    </row>
    <row r="86" spans="1:23" ht="12.95" customHeight="1" x14ac:dyDescent="0.2">
      <c r="A86" s="104" t="s">
        <v>294</v>
      </c>
      <c r="B86" s="361" t="s">
        <v>295</v>
      </c>
      <c r="C86" s="361"/>
      <c r="D86" s="26">
        <f t="shared" si="5"/>
        <v>11</v>
      </c>
      <c r="E86" s="26">
        <v>7</v>
      </c>
      <c r="F86" s="26">
        <v>3</v>
      </c>
      <c r="G86" s="27">
        <v>3</v>
      </c>
      <c r="H86" s="27"/>
      <c r="I86" s="27"/>
      <c r="J86" s="27"/>
      <c r="K86" s="27">
        <v>1</v>
      </c>
      <c r="L86" s="27"/>
      <c r="M86" s="175"/>
      <c r="N86" s="175"/>
      <c r="O86" s="175"/>
      <c r="P86" s="175"/>
      <c r="Q86" s="175"/>
      <c r="R86" s="175"/>
      <c r="S86" s="175"/>
      <c r="T86"/>
      <c r="U86"/>
      <c r="V86"/>
      <c r="W86"/>
    </row>
    <row r="87" spans="1:23" ht="12.95" customHeight="1" x14ac:dyDescent="0.2">
      <c r="A87" s="104" t="s">
        <v>296</v>
      </c>
      <c r="B87" s="361" t="s">
        <v>297</v>
      </c>
      <c r="C87" s="361"/>
      <c r="D87" s="26">
        <f t="shared" si="5"/>
        <v>14</v>
      </c>
      <c r="E87" s="26">
        <v>12</v>
      </c>
      <c r="F87" s="26"/>
      <c r="G87" s="27"/>
      <c r="H87" s="27"/>
      <c r="I87" s="27"/>
      <c r="J87" s="27"/>
      <c r="K87" s="27">
        <v>1</v>
      </c>
      <c r="L87" s="27">
        <v>1</v>
      </c>
      <c r="M87" s="175"/>
      <c r="N87" s="175"/>
      <c r="O87" s="175"/>
      <c r="P87" s="175"/>
      <c r="Q87" s="175"/>
      <c r="R87" s="175"/>
      <c r="S87" s="175"/>
      <c r="T87"/>
      <c r="U87"/>
      <c r="V87"/>
      <c r="W87"/>
    </row>
    <row r="88" spans="1:23" ht="12.95" customHeight="1" x14ac:dyDescent="0.2">
      <c r="A88" s="104" t="s">
        <v>298</v>
      </c>
      <c r="B88" s="361" t="s">
        <v>299</v>
      </c>
      <c r="C88" s="361"/>
      <c r="D88" s="26">
        <f t="shared" si="5"/>
        <v>12</v>
      </c>
      <c r="E88" s="26">
        <v>4</v>
      </c>
      <c r="F88" s="26">
        <v>7</v>
      </c>
      <c r="G88" s="27">
        <v>6</v>
      </c>
      <c r="H88" s="27"/>
      <c r="I88" s="27"/>
      <c r="J88" s="27"/>
      <c r="K88" s="27">
        <v>1</v>
      </c>
      <c r="L88" s="27"/>
      <c r="M88" s="175"/>
      <c r="N88" s="175"/>
      <c r="O88" s="175"/>
      <c r="P88" s="175"/>
      <c r="Q88" s="175"/>
      <c r="R88" s="175"/>
      <c r="S88" s="175"/>
      <c r="T88"/>
      <c r="U88"/>
      <c r="V88"/>
      <c r="W88"/>
    </row>
    <row r="89" spans="1:23" ht="12.95" customHeight="1" x14ac:dyDescent="0.2">
      <c r="A89" s="104" t="s">
        <v>1616</v>
      </c>
      <c r="B89" s="362" t="s">
        <v>54</v>
      </c>
      <c r="C89" s="362"/>
      <c r="D89" s="26">
        <f t="shared" si="5"/>
        <v>18</v>
      </c>
      <c r="E89" s="26">
        <v>2</v>
      </c>
      <c r="F89" s="26">
        <v>11</v>
      </c>
      <c r="G89" s="27">
        <v>11</v>
      </c>
      <c r="H89" s="27"/>
      <c r="I89" s="27"/>
      <c r="J89" s="27"/>
      <c r="K89" s="27">
        <v>5</v>
      </c>
      <c r="L89" s="27"/>
      <c r="M89" s="175"/>
      <c r="N89" s="175"/>
      <c r="O89" s="175"/>
      <c r="P89" s="175"/>
      <c r="Q89" s="175"/>
      <c r="R89" s="175"/>
      <c r="S89" s="175"/>
      <c r="T89"/>
      <c r="U89"/>
      <c r="V89"/>
      <c r="W89"/>
    </row>
    <row r="90" spans="1:23" ht="12.95" customHeight="1" x14ac:dyDescent="0.2">
      <c r="A90" s="104" t="s">
        <v>1616</v>
      </c>
      <c r="B90" s="362" t="s">
        <v>1</v>
      </c>
      <c r="C90" s="362"/>
      <c r="D90" s="26">
        <f t="shared" si="5"/>
        <v>964</v>
      </c>
      <c r="E90" s="26">
        <f t="shared" ref="E90:L90" si="6">SUM(E72:E89)</f>
        <v>616</v>
      </c>
      <c r="F90" s="26">
        <f t="shared" si="6"/>
        <v>259</v>
      </c>
      <c r="G90" s="26">
        <f t="shared" si="6"/>
        <v>249</v>
      </c>
      <c r="H90" s="26">
        <f t="shared" si="6"/>
        <v>6</v>
      </c>
      <c r="I90" s="26">
        <f t="shared" si="6"/>
        <v>2</v>
      </c>
      <c r="J90" s="26">
        <f t="shared" si="6"/>
        <v>0</v>
      </c>
      <c r="K90" s="26">
        <f t="shared" si="6"/>
        <v>79</v>
      </c>
      <c r="L90" s="26">
        <f t="shared" si="6"/>
        <v>10</v>
      </c>
      <c r="M90" s="175"/>
      <c r="N90" s="175"/>
      <c r="O90" s="175"/>
      <c r="P90" s="175"/>
      <c r="Q90" s="175"/>
      <c r="R90" s="175"/>
      <c r="S90" s="175"/>
      <c r="T90"/>
      <c r="U90"/>
      <c r="V90"/>
      <c r="W90"/>
    </row>
    <row r="91" spans="1:23" ht="12.95" customHeight="1" x14ac:dyDescent="0.2">
      <c r="A91" s="105" t="s">
        <v>1616</v>
      </c>
      <c r="B91" s="364" t="s">
        <v>300</v>
      </c>
      <c r="C91" s="364"/>
      <c r="D91" s="26"/>
      <c r="E91" s="106"/>
      <c r="F91" s="106"/>
      <c r="G91" s="106"/>
      <c r="H91" s="106"/>
      <c r="I91" s="106"/>
      <c r="J91" s="106"/>
      <c r="K91" s="106"/>
      <c r="L91" s="106"/>
      <c r="M91" s="175"/>
      <c r="N91" s="175"/>
      <c r="O91" s="175">
        <v>1</v>
      </c>
      <c r="P91" s="175"/>
      <c r="Q91" s="175"/>
      <c r="R91" s="175"/>
      <c r="S91" s="175"/>
      <c r="T91"/>
      <c r="U91"/>
      <c r="V91"/>
      <c r="W91"/>
    </row>
    <row r="92" spans="1:23" ht="12.95" customHeight="1" x14ac:dyDescent="0.2">
      <c r="A92" s="104" t="s">
        <v>301</v>
      </c>
      <c r="B92" s="361" t="s">
        <v>302</v>
      </c>
      <c r="C92" s="361"/>
      <c r="D92" s="26">
        <f t="shared" ref="D92:D139" si="7">SUM(E92,F92,K92,L92)</f>
        <v>479</v>
      </c>
      <c r="E92" s="26">
        <v>302</v>
      </c>
      <c r="F92" s="26">
        <v>160</v>
      </c>
      <c r="G92" s="27">
        <v>157</v>
      </c>
      <c r="H92" s="27">
        <v>1</v>
      </c>
      <c r="I92" s="27">
        <v>1</v>
      </c>
      <c r="J92" s="27">
        <v>1</v>
      </c>
      <c r="K92" s="27">
        <v>15</v>
      </c>
      <c r="L92" s="27">
        <v>2</v>
      </c>
      <c r="M92" s="175"/>
      <c r="N92" s="175"/>
      <c r="O92" s="175"/>
      <c r="P92" s="175"/>
      <c r="Q92" s="175"/>
      <c r="R92" s="175"/>
      <c r="S92" s="175"/>
      <c r="T92"/>
      <c r="U92"/>
      <c r="V92"/>
      <c r="W92"/>
    </row>
    <row r="93" spans="1:23" ht="12.95" customHeight="1" x14ac:dyDescent="0.2">
      <c r="A93" s="104" t="s">
        <v>303</v>
      </c>
      <c r="B93" s="366" t="s">
        <v>304</v>
      </c>
      <c r="C93" s="366"/>
      <c r="D93" s="26">
        <f t="shared" si="7"/>
        <v>56</v>
      </c>
      <c r="E93" s="26">
        <v>31</v>
      </c>
      <c r="F93" s="26">
        <v>15</v>
      </c>
      <c r="G93" s="27">
        <v>15</v>
      </c>
      <c r="H93" s="27"/>
      <c r="I93" s="27"/>
      <c r="J93" s="27"/>
      <c r="K93" s="27">
        <v>10</v>
      </c>
      <c r="L93" s="27"/>
      <c r="M93" s="175"/>
      <c r="N93" s="175"/>
      <c r="O93" s="175"/>
      <c r="P93" s="175"/>
      <c r="Q93" s="175"/>
      <c r="R93" s="175"/>
      <c r="S93" s="175"/>
      <c r="T93"/>
      <c r="U93"/>
      <c r="V93"/>
      <c r="W93"/>
    </row>
    <row r="94" spans="1:23" ht="12.95" customHeight="1" x14ac:dyDescent="0.2">
      <c r="A94" s="104" t="s">
        <v>305</v>
      </c>
      <c r="B94" s="361" t="s">
        <v>306</v>
      </c>
      <c r="C94" s="361"/>
      <c r="D94" s="26">
        <f t="shared" si="7"/>
        <v>196</v>
      </c>
      <c r="E94" s="26">
        <v>95</v>
      </c>
      <c r="F94" s="26">
        <v>93</v>
      </c>
      <c r="G94" s="27">
        <v>90</v>
      </c>
      <c r="H94" s="27">
        <v>1</v>
      </c>
      <c r="I94" s="27">
        <v>2</v>
      </c>
      <c r="J94" s="27"/>
      <c r="K94" s="27">
        <v>4</v>
      </c>
      <c r="L94" s="27">
        <v>4</v>
      </c>
      <c r="M94" s="175"/>
      <c r="N94" s="175"/>
      <c r="O94" s="175"/>
      <c r="P94" s="175"/>
      <c r="Q94" s="175"/>
      <c r="R94" s="175"/>
      <c r="S94" s="175"/>
      <c r="T94"/>
      <c r="U94"/>
      <c r="V94"/>
      <c r="W94"/>
    </row>
    <row r="95" spans="1:23" ht="12.95" customHeight="1" x14ac:dyDescent="0.2">
      <c r="A95" s="104" t="s">
        <v>307</v>
      </c>
      <c r="B95" s="361" t="s">
        <v>308</v>
      </c>
      <c r="C95" s="361"/>
      <c r="D95" s="26">
        <f t="shared" si="7"/>
        <v>72</v>
      </c>
      <c r="E95" s="26">
        <v>39</v>
      </c>
      <c r="F95" s="26">
        <v>28</v>
      </c>
      <c r="G95" s="27">
        <v>27</v>
      </c>
      <c r="H95" s="27">
        <v>1</v>
      </c>
      <c r="I95" s="27"/>
      <c r="J95" s="27"/>
      <c r="K95" s="27">
        <v>5</v>
      </c>
      <c r="L95" s="27"/>
      <c r="M95" s="175"/>
      <c r="N95" s="175"/>
      <c r="O95" s="175"/>
      <c r="P95" s="175"/>
      <c r="Q95" s="175"/>
      <c r="R95" s="175"/>
      <c r="S95" s="175"/>
      <c r="T95"/>
      <c r="U95"/>
      <c r="V95"/>
      <c r="W95"/>
    </row>
    <row r="96" spans="1:23" ht="12.95" customHeight="1" x14ac:dyDescent="0.2">
      <c r="A96" s="104" t="s">
        <v>309</v>
      </c>
      <c r="B96" s="366" t="s">
        <v>310</v>
      </c>
      <c r="C96" s="366"/>
      <c r="D96" s="26">
        <f t="shared" si="7"/>
        <v>52</v>
      </c>
      <c r="E96" s="26">
        <v>28</v>
      </c>
      <c r="F96" s="26">
        <v>22</v>
      </c>
      <c r="G96" s="27">
        <v>21</v>
      </c>
      <c r="H96" s="27">
        <v>1</v>
      </c>
      <c r="I96" s="27"/>
      <c r="J96" s="27"/>
      <c r="K96" s="27">
        <v>2</v>
      </c>
      <c r="L96" s="27"/>
      <c r="M96" s="175"/>
      <c r="N96" s="175"/>
      <c r="O96" s="175"/>
      <c r="P96" s="175"/>
      <c r="Q96" s="175"/>
      <c r="R96" s="175"/>
      <c r="S96" s="175"/>
      <c r="T96"/>
      <c r="U96"/>
      <c r="V96"/>
      <c r="W96"/>
    </row>
    <row r="97" spans="1:23" ht="12.95" customHeight="1" x14ac:dyDescent="0.2">
      <c r="A97" s="104" t="s">
        <v>311</v>
      </c>
      <c r="B97" s="366" t="s">
        <v>312</v>
      </c>
      <c r="C97" s="366"/>
      <c r="D97" s="26">
        <f t="shared" si="7"/>
        <v>140</v>
      </c>
      <c r="E97" s="26">
        <v>76</v>
      </c>
      <c r="F97" s="26">
        <v>61</v>
      </c>
      <c r="G97" s="27">
        <v>61</v>
      </c>
      <c r="H97" s="27"/>
      <c r="I97" s="27"/>
      <c r="J97" s="27"/>
      <c r="K97" s="27">
        <v>3</v>
      </c>
      <c r="L97" s="27"/>
      <c r="M97" s="175"/>
      <c r="N97" s="175"/>
      <c r="O97" s="175"/>
      <c r="P97" s="175"/>
      <c r="Q97" s="175"/>
      <c r="R97" s="175"/>
      <c r="S97" s="175"/>
      <c r="T97"/>
      <c r="U97"/>
      <c r="V97"/>
      <c r="W97"/>
    </row>
    <row r="98" spans="1:23" ht="12.95" customHeight="1" x14ac:dyDescent="0.2">
      <c r="A98" s="104" t="s">
        <v>313</v>
      </c>
      <c r="B98" s="366" t="s">
        <v>314</v>
      </c>
      <c r="C98" s="366"/>
      <c r="D98" s="26">
        <f t="shared" si="7"/>
        <v>46</v>
      </c>
      <c r="E98" s="26">
        <v>35</v>
      </c>
      <c r="F98" s="26">
        <v>11</v>
      </c>
      <c r="G98" s="27">
        <v>11</v>
      </c>
      <c r="H98" s="27"/>
      <c r="I98" s="27"/>
      <c r="J98" s="27"/>
      <c r="K98" s="27"/>
      <c r="L98" s="27"/>
      <c r="M98" s="175"/>
      <c r="N98" s="175"/>
      <c r="O98" s="175"/>
      <c r="P98" s="175"/>
      <c r="Q98" s="175"/>
      <c r="R98" s="175"/>
      <c r="S98" s="175"/>
      <c r="T98"/>
      <c r="U98"/>
      <c r="V98"/>
      <c r="W98"/>
    </row>
    <row r="99" spans="1:23" ht="12.95" customHeight="1" x14ac:dyDescent="0.2">
      <c r="A99" s="104" t="s">
        <v>315</v>
      </c>
      <c r="B99" s="361" t="s">
        <v>316</v>
      </c>
      <c r="C99" s="361"/>
      <c r="D99" s="26">
        <f t="shared" si="7"/>
        <v>354</v>
      </c>
      <c r="E99" s="26">
        <v>203</v>
      </c>
      <c r="F99" s="26">
        <v>74</v>
      </c>
      <c r="G99" s="27">
        <v>72</v>
      </c>
      <c r="H99" s="27">
        <v>1</v>
      </c>
      <c r="I99" s="27">
        <v>1</v>
      </c>
      <c r="J99" s="27"/>
      <c r="K99" s="27">
        <v>75</v>
      </c>
      <c r="L99" s="27">
        <v>2</v>
      </c>
      <c r="M99" s="175"/>
      <c r="N99" s="175"/>
      <c r="O99" s="175"/>
      <c r="P99" s="175"/>
      <c r="Q99" s="175"/>
      <c r="R99" s="175"/>
      <c r="S99" s="175"/>
      <c r="T99"/>
      <c r="U99"/>
      <c r="V99"/>
      <c r="W99"/>
    </row>
    <row r="100" spans="1:23" ht="12.95" customHeight="1" x14ac:dyDescent="0.2">
      <c r="A100" s="104" t="s">
        <v>317</v>
      </c>
      <c r="B100" s="361" t="s">
        <v>318</v>
      </c>
      <c r="C100" s="361"/>
      <c r="D100" s="26">
        <f t="shared" si="7"/>
        <v>124</v>
      </c>
      <c r="E100" s="26">
        <v>84</v>
      </c>
      <c r="F100" s="26">
        <v>35</v>
      </c>
      <c r="G100" s="27">
        <v>34</v>
      </c>
      <c r="H100" s="27"/>
      <c r="I100" s="27">
        <v>1</v>
      </c>
      <c r="J100" s="27"/>
      <c r="K100" s="27">
        <v>3</v>
      </c>
      <c r="L100" s="27">
        <v>2</v>
      </c>
      <c r="M100" s="175"/>
      <c r="N100" s="175"/>
      <c r="O100" s="175"/>
      <c r="P100" s="175"/>
      <c r="Q100" s="175"/>
      <c r="R100" s="175"/>
      <c r="S100" s="175"/>
      <c r="T100"/>
      <c r="U100"/>
      <c r="V100"/>
      <c r="W100"/>
    </row>
    <row r="101" spans="1:23" ht="12.95" customHeight="1" x14ac:dyDescent="0.2">
      <c r="A101" s="104" t="s">
        <v>319</v>
      </c>
      <c r="B101" s="366" t="s">
        <v>320</v>
      </c>
      <c r="C101" s="366"/>
      <c r="D101" s="26">
        <f t="shared" si="7"/>
        <v>146</v>
      </c>
      <c r="E101" s="26">
        <v>84</v>
      </c>
      <c r="F101" s="26">
        <v>55</v>
      </c>
      <c r="G101" s="27">
        <v>52</v>
      </c>
      <c r="H101" s="27">
        <v>3</v>
      </c>
      <c r="I101" s="27"/>
      <c r="J101" s="27"/>
      <c r="K101" s="27">
        <v>7</v>
      </c>
      <c r="L101" s="27"/>
      <c r="M101" s="175"/>
      <c r="N101" s="175"/>
      <c r="O101" s="175"/>
      <c r="P101" s="175"/>
      <c r="Q101" s="175"/>
      <c r="R101" s="175"/>
      <c r="S101" s="175"/>
      <c r="T101"/>
      <c r="U101"/>
      <c r="V101"/>
      <c r="W101"/>
    </row>
    <row r="102" spans="1:23" ht="12.95" customHeight="1" x14ac:dyDescent="0.2">
      <c r="A102" s="104" t="s">
        <v>321</v>
      </c>
      <c r="B102" s="361" t="s">
        <v>322</v>
      </c>
      <c r="C102" s="361"/>
      <c r="D102" s="26">
        <f t="shared" si="7"/>
        <v>149</v>
      </c>
      <c r="E102" s="26">
        <v>87</v>
      </c>
      <c r="F102" s="26">
        <v>43</v>
      </c>
      <c r="G102" s="27">
        <v>41</v>
      </c>
      <c r="H102" s="27">
        <v>2</v>
      </c>
      <c r="I102" s="27"/>
      <c r="J102" s="27"/>
      <c r="K102" s="27">
        <v>19</v>
      </c>
      <c r="L102" s="27"/>
      <c r="M102" s="175"/>
      <c r="N102" s="175"/>
      <c r="O102" s="175"/>
      <c r="P102" s="175"/>
      <c r="Q102" s="175"/>
      <c r="R102" s="175"/>
      <c r="S102" s="175"/>
      <c r="T102"/>
      <c r="U102"/>
      <c r="V102"/>
      <c r="W102"/>
    </row>
    <row r="103" spans="1:23" ht="12.95" customHeight="1" x14ac:dyDescent="0.2">
      <c r="A103" s="104" t="s">
        <v>323</v>
      </c>
      <c r="B103" s="361" t="s">
        <v>324</v>
      </c>
      <c r="C103" s="361"/>
      <c r="D103" s="26">
        <f t="shared" si="7"/>
        <v>458</v>
      </c>
      <c r="E103" s="26">
        <v>259</v>
      </c>
      <c r="F103" s="26">
        <v>158</v>
      </c>
      <c r="G103" s="27">
        <v>153</v>
      </c>
      <c r="H103" s="27">
        <v>4</v>
      </c>
      <c r="I103" s="27"/>
      <c r="J103" s="27">
        <v>1</v>
      </c>
      <c r="K103" s="27">
        <v>31</v>
      </c>
      <c r="L103" s="27">
        <v>10</v>
      </c>
      <c r="M103" s="175"/>
      <c r="N103" s="175"/>
      <c r="O103" s="175"/>
      <c r="P103" s="175"/>
      <c r="Q103" s="175"/>
      <c r="R103" s="175"/>
      <c r="S103" s="175"/>
      <c r="T103"/>
      <c r="U103"/>
      <c r="V103"/>
      <c r="W103"/>
    </row>
    <row r="104" spans="1:23" ht="12.95" customHeight="1" x14ac:dyDescent="0.2">
      <c r="A104" s="104" t="s">
        <v>325</v>
      </c>
      <c r="B104" s="361" t="s">
        <v>326</v>
      </c>
      <c r="C104" s="361"/>
      <c r="D104" s="26">
        <f t="shared" si="7"/>
        <v>460</v>
      </c>
      <c r="E104" s="26">
        <v>277</v>
      </c>
      <c r="F104" s="26">
        <v>59</v>
      </c>
      <c r="G104" s="27">
        <v>57</v>
      </c>
      <c r="H104" s="27">
        <v>2</v>
      </c>
      <c r="I104" s="27"/>
      <c r="J104" s="27"/>
      <c r="K104" s="27">
        <v>123</v>
      </c>
      <c r="L104" s="27">
        <v>1</v>
      </c>
      <c r="M104" s="175"/>
      <c r="N104" s="175"/>
      <c r="O104" s="175"/>
      <c r="P104" s="175"/>
      <c r="Q104" s="175"/>
      <c r="R104" s="175"/>
      <c r="S104" s="175"/>
      <c r="T104"/>
      <c r="U104"/>
      <c r="V104"/>
      <c r="W104"/>
    </row>
    <row r="105" spans="1:23" ht="12.95" customHeight="1" x14ac:dyDescent="0.2">
      <c r="A105" s="104" t="s">
        <v>327</v>
      </c>
      <c r="B105" s="361" t="s">
        <v>328</v>
      </c>
      <c r="C105" s="361"/>
      <c r="D105" s="26">
        <f t="shared" si="7"/>
        <v>85</v>
      </c>
      <c r="E105" s="26">
        <v>53</v>
      </c>
      <c r="F105" s="26">
        <v>23</v>
      </c>
      <c r="G105" s="27">
        <v>23</v>
      </c>
      <c r="H105" s="27"/>
      <c r="I105" s="27"/>
      <c r="J105" s="27"/>
      <c r="K105" s="27">
        <v>9</v>
      </c>
      <c r="L105" s="27"/>
      <c r="M105" s="175"/>
      <c r="N105" s="175"/>
      <c r="O105" s="175"/>
      <c r="P105" s="175"/>
      <c r="Q105" s="175"/>
      <c r="R105" s="175"/>
      <c r="S105" s="175"/>
      <c r="T105"/>
      <c r="U105"/>
      <c r="V105"/>
      <c r="W105"/>
    </row>
    <row r="106" spans="1:23" ht="12.95" customHeight="1" x14ac:dyDescent="0.2">
      <c r="A106" s="104" t="s">
        <v>329</v>
      </c>
      <c r="B106" s="361" t="s">
        <v>330</v>
      </c>
      <c r="C106" s="361"/>
      <c r="D106" s="26">
        <f t="shared" si="7"/>
        <v>98</v>
      </c>
      <c r="E106" s="26">
        <v>49</v>
      </c>
      <c r="F106" s="26">
        <v>38</v>
      </c>
      <c r="G106" s="27">
        <v>35</v>
      </c>
      <c r="H106" s="27"/>
      <c r="I106" s="27">
        <v>3</v>
      </c>
      <c r="J106" s="27"/>
      <c r="K106" s="27">
        <v>10</v>
      </c>
      <c r="L106" s="27">
        <v>1</v>
      </c>
      <c r="M106" s="175"/>
      <c r="N106" s="175"/>
      <c r="O106" s="175"/>
      <c r="P106" s="175"/>
      <c r="Q106" s="175"/>
      <c r="R106" s="175"/>
      <c r="S106" s="175"/>
      <c r="T106"/>
      <c r="U106"/>
      <c r="V106"/>
      <c r="W106"/>
    </row>
    <row r="107" spans="1:23" ht="12.95" customHeight="1" x14ac:dyDescent="0.2">
      <c r="A107" s="104" t="s">
        <v>331</v>
      </c>
      <c r="B107" s="361" t="s">
        <v>332</v>
      </c>
      <c r="C107" s="361"/>
      <c r="D107" s="26">
        <f t="shared" si="7"/>
        <v>126</v>
      </c>
      <c r="E107" s="26">
        <v>51</v>
      </c>
      <c r="F107" s="26">
        <v>28</v>
      </c>
      <c r="G107" s="27">
        <v>26</v>
      </c>
      <c r="H107" s="27">
        <v>2</v>
      </c>
      <c r="I107" s="27"/>
      <c r="J107" s="27"/>
      <c r="K107" s="27">
        <v>47</v>
      </c>
      <c r="L107" s="27"/>
      <c r="M107" s="175"/>
      <c r="N107" s="175"/>
      <c r="O107" s="175"/>
      <c r="P107" s="175"/>
      <c r="Q107" s="175"/>
      <c r="R107" s="175"/>
      <c r="S107" s="175"/>
      <c r="T107"/>
      <c r="U107"/>
      <c r="V107"/>
      <c r="W107"/>
    </row>
    <row r="108" spans="1:23" ht="12.95" customHeight="1" x14ac:dyDescent="0.2">
      <c r="A108" s="104" t="s">
        <v>333</v>
      </c>
      <c r="B108" s="361" t="s">
        <v>334</v>
      </c>
      <c r="C108" s="361"/>
      <c r="D108" s="26">
        <f t="shared" si="7"/>
        <v>251</v>
      </c>
      <c r="E108" s="26">
        <v>134</v>
      </c>
      <c r="F108" s="26">
        <v>91</v>
      </c>
      <c r="G108" s="27">
        <v>90</v>
      </c>
      <c r="H108" s="27"/>
      <c r="I108" s="27">
        <v>1</v>
      </c>
      <c r="J108" s="27"/>
      <c r="K108" s="27">
        <v>23</v>
      </c>
      <c r="L108" s="27">
        <v>3</v>
      </c>
      <c r="M108" s="175"/>
      <c r="N108" s="175"/>
      <c r="O108" s="175"/>
      <c r="P108" s="175"/>
      <c r="Q108" s="175"/>
      <c r="R108" s="175"/>
      <c r="S108" s="175"/>
      <c r="T108"/>
      <c r="U108"/>
      <c r="V108"/>
      <c r="W108"/>
    </row>
    <row r="109" spans="1:23" ht="12.95" customHeight="1" x14ac:dyDescent="0.2">
      <c r="A109" s="104" t="s">
        <v>335</v>
      </c>
      <c r="B109" s="361" t="s">
        <v>336</v>
      </c>
      <c r="C109" s="361"/>
      <c r="D109" s="26">
        <f t="shared" si="7"/>
        <v>230</v>
      </c>
      <c r="E109" s="26">
        <v>140</v>
      </c>
      <c r="F109" s="26">
        <v>75</v>
      </c>
      <c r="G109" s="27">
        <v>74</v>
      </c>
      <c r="H109" s="27"/>
      <c r="I109" s="27"/>
      <c r="J109" s="27">
        <v>1</v>
      </c>
      <c r="K109" s="27">
        <v>11</v>
      </c>
      <c r="L109" s="27">
        <v>4</v>
      </c>
      <c r="M109" s="175"/>
      <c r="N109" s="175"/>
      <c r="O109" s="175"/>
      <c r="P109" s="175"/>
      <c r="Q109" s="175"/>
      <c r="R109" s="175"/>
      <c r="S109" s="175"/>
      <c r="T109"/>
      <c r="U109"/>
      <c r="V109"/>
      <c r="W109"/>
    </row>
    <row r="110" spans="1:23" ht="12.95" customHeight="1" x14ac:dyDescent="0.2">
      <c r="A110" s="104" t="s">
        <v>337</v>
      </c>
      <c r="B110" s="361" t="s">
        <v>338</v>
      </c>
      <c r="C110" s="361"/>
      <c r="D110" s="26">
        <f t="shared" si="7"/>
        <v>294</v>
      </c>
      <c r="E110" s="26">
        <v>201</v>
      </c>
      <c r="F110" s="26">
        <v>84</v>
      </c>
      <c r="G110" s="27">
        <v>83</v>
      </c>
      <c r="H110" s="27"/>
      <c r="I110" s="27">
        <v>1</v>
      </c>
      <c r="J110" s="27"/>
      <c r="K110" s="27">
        <v>9</v>
      </c>
      <c r="L110" s="27"/>
      <c r="M110" s="175"/>
      <c r="N110" s="175"/>
      <c r="O110" s="175"/>
      <c r="P110" s="175"/>
      <c r="Q110" s="175"/>
      <c r="R110" s="175"/>
      <c r="S110" s="175"/>
      <c r="T110"/>
      <c r="U110"/>
      <c r="V110"/>
      <c r="W110"/>
    </row>
    <row r="111" spans="1:23" ht="12.95" customHeight="1" x14ac:dyDescent="0.2">
      <c r="A111" s="104" t="s">
        <v>339</v>
      </c>
      <c r="B111" s="361" t="s">
        <v>340</v>
      </c>
      <c r="C111" s="361"/>
      <c r="D111" s="26">
        <f t="shared" si="7"/>
        <v>47</v>
      </c>
      <c r="E111" s="26">
        <v>30</v>
      </c>
      <c r="F111" s="26">
        <v>14</v>
      </c>
      <c r="G111" s="27">
        <v>13</v>
      </c>
      <c r="H111" s="27">
        <v>1</v>
      </c>
      <c r="I111" s="27"/>
      <c r="J111" s="27"/>
      <c r="K111" s="27">
        <v>3</v>
      </c>
      <c r="L111" s="27"/>
      <c r="M111" s="175"/>
      <c r="N111" s="175"/>
      <c r="O111" s="175"/>
      <c r="P111" s="175"/>
      <c r="Q111" s="175"/>
      <c r="R111" s="175"/>
      <c r="S111" s="175"/>
      <c r="T111"/>
      <c r="U111"/>
      <c r="V111"/>
      <c r="W111"/>
    </row>
    <row r="112" spans="1:23" ht="12.95" customHeight="1" x14ac:dyDescent="0.2">
      <c r="A112" s="104" t="s">
        <v>341</v>
      </c>
      <c r="B112" s="361" t="s">
        <v>342</v>
      </c>
      <c r="C112" s="361"/>
      <c r="D112" s="26">
        <f t="shared" si="7"/>
        <v>27</v>
      </c>
      <c r="E112" s="26">
        <v>11</v>
      </c>
      <c r="F112" s="26">
        <v>14</v>
      </c>
      <c r="G112" s="27">
        <v>13</v>
      </c>
      <c r="H112" s="27">
        <v>1</v>
      </c>
      <c r="I112" s="27"/>
      <c r="J112" s="27"/>
      <c r="K112" s="27">
        <v>2</v>
      </c>
      <c r="L112" s="27"/>
      <c r="M112" s="175"/>
      <c r="N112" s="175"/>
      <c r="O112" s="175"/>
      <c r="P112" s="175"/>
      <c r="Q112" s="175"/>
      <c r="R112" s="175"/>
      <c r="S112" s="175"/>
      <c r="T112"/>
      <c r="U112"/>
      <c r="V112"/>
      <c r="W112"/>
    </row>
    <row r="113" spans="1:23" ht="12.95" customHeight="1" x14ac:dyDescent="0.2">
      <c r="A113" s="104" t="s">
        <v>343</v>
      </c>
      <c r="B113" s="361" t="s">
        <v>344</v>
      </c>
      <c r="C113" s="361"/>
      <c r="D113" s="26">
        <f t="shared" si="7"/>
        <v>221</v>
      </c>
      <c r="E113" s="26">
        <v>142</v>
      </c>
      <c r="F113" s="26">
        <v>70</v>
      </c>
      <c r="G113" s="27">
        <v>67</v>
      </c>
      <c r="H113" s="27">
        <v>1</v>
      </c>
      <c r="I113" s="27">
        <v>2</v>
      </c>
      <c r="J113" s="27"/>
      <c r="K113" s="27">
        <v>8</v>
      </c>
      <c r="L113" s="27">
        <v>1</v>
      </c>
      <c r="M113" s="175"/>
      <c r="N113" s="175"/>
      <c r="O113" s="175"/>
      <c r="P113" s="175"/>
      <c r="Q113" s="175"/>
      <c r="R113" s="175"/>
      <c r="S113" s="175"/>
      <c r="T113"/>
      <c r="U113"/>
      <c r="V113"/>
      <c r="W113"/>
    </row>
    <row r="114" spans="1:23" ht="12.95" customHeight="1" x14ac:dyDescent="0.2">
      <c r="A114" s="104" t="s">
        <v>345</v>
      </c>
      <c r="B114" s="361" t="s">
        <v>346</v>
      </c>
      <c r="C114" s="361"/>
      <c r="D114" s="26">
        <f t="shared" si="7"/>
        <v>66</v>
      </c>
      <c r="E114" s="26">
        <v>28</v>
      </c>
      <c r="F114" s="26">
        <v>34</v>
      </c>
      <c r="G114" s="27">
        <v>33</v>
      </c>
      <c r="H114" s="27">
        <v>1</v>
      </c>
      <c r="I114" s="27"/>
      <c r="J114" s="27"/>
      <c r="K114" s="27">
        <v>4</v>
      </c>
      <c r="L114" s="27"/>
      <c r="M114" s="175"/>
      <c r="N114" s="175"/>
      <c r="O114" s="175"/>
      <c r="P114" s="175"/>
      <c r="Q114" s="175"/>
      <c r="R114" s="175"/>
      <c r="S114" s="175"/>
      <c r="T114"/>
      <c r="U114"/>
      <c r="V114"/>
      <c r="W114"/>
    </row>
    <row r="115" spans="1:23" ht="12.95" customHeight="1" x14ac:dyDescent="0.2">
      <c r="A115" s="104" t="s">
        <v>347</v>
      </c>
      <c r="B115" s="361" t="s">
        <v>348</v>
      </c>
      <c r="C115" s="361"/>
      <c r="D115" s="26">
        <f t="shared" si="7"/>
        <v>175</v>
      </c>
      <c r="E115" s="26">
        <v>118</v>
      </c>
      <c r="F115" s="26">
        <v>23</v>
      </c>
      <c r="G115" s="27">
        <v>23</v>
      </c>
      <c r="H115" s="27"/>
      <c r="I115" s="27"/>
      <c r="J115" s="27"/>
      <c r="K115" s="27">
        <v>34</v>
      </c>
      <c r="L115" s="27"/>
      <c r="M115" s="175"/>
      <c r="N115" s="175"/>
      <c r="O115" s="175"/>
      <c r="P115" s="175"/>
      <c r="Q115" s="175"/>
      <c r="R115" s="175"/>
      <c r="S115" s="175"/>
      <c r="T115"/>
      <c r="U115"/>
      <c r="V115"/>
      <c r="W115"/>
    </row>
    <row r="116" spans="1:23" ht="12.95" customHeight="1" x14ac:dyDescent="0.2">
      <c r="A116" s="104" t="s">
        <v>349</v>
      </c>
      <c r="B116" s="361" t="s">
        <v>350</v>
      </c>
      <c r="C116" s="361"/>
      <c r="D116" s="26">
        <f t="shared" si="7"/>
        <v>23</v>
      </c>
      <c r="E116" s="26">
        <v>15</v>
      </c>
      <c r="F116" s="26">
        <v>8</v>
      </c>
      <c r="G116" s="27">
        <v>8</v>
      </c>
      <c r="H116" s="27"/>
      <c r="I116" s="27"/>
      <c r="J116" s="27"/>
      <c r="K116" s="27"/>
      <c r="L116" s="27"/>
      <c r="M116" s="175"/>
      <c r="N116" s="175"/>
      <c r="O116" s="175"/>
      <c r="P116" s="175"/>
      <c r="Q116" s="175"/>
      <c r="R116" s="175"/>
      <c r="S116" s="175"/>
      <c r="T116"/>
      <c r="U116"/>
      <c r="V116"/>
      <c r="W116"/>
    </row>
    <row r="117" spans="1:23" ht="12.95" customHeight="1" x14ac:dyDescent="0.2">
      <c r="A117" s="104" t="s">
        <v>351</v>
      </c>
      <c r="B117" s="361" t="s">
        <v>352</v>
      </c>
      <c r="C117" s="361"/>
      <c r="D117" s="26">
        <f t="shared" si="7"/>
        <v>122</v>
      </c>
      <c r="E117" s="26">
        <v>60</v>
      </c>
      <c r="F117" s="26">
        <v>48</v>
      </c>
      <c r="G117" s="27">
        <v>46</v>
      </c>
      <c r="H117" s="27">
        <v>2</v>
      </c>
      <c r="I117" s="27"/>
      <c r="J117" s="27"/>
      <c r="K117" s="27">
        <v>13</v>
      </c>
      <c r="L117" s="27">
        <v>1</v>
      </c>
      <c r="M117" s="175"/>
      <c r="N117" s="175"/>
      <c r="O117" s="175"/>
      <c r="P117" s="175"/>
      <c r="Q117" s="175"/>
      <c r="R117" s="175"/>
      <c r="S117" s="175"/>
      <c r="T117"/>
      <c r="U117"/>
      <c r="V117"/>
      <c r="W117"/>
    </row>
    <row r="118" spans="1:23" ht="12.95" customHeight="1" x14ac:dyDescent="0.2">
      <c r="A118" s="104" t="s">
        <v>353</v>
      </c>
      <c r="B118" s="361" t="s">
        <v>354</v>
      </c>
      <c r="C118" s="361"/>
      <c r="D118" s="26">
        <f t="shared" si="7"/>
        <v>133</v>
      </c>
      <c r="E118" s="26">
        <v>89</v>
      </c>
      <c r="F118" s="26">
        <v>37</v>
      </c>
      <c r="G118" s="27">
        <v>35</v>
      </c>
      <c r="H118" s="27">
        <v>1</v>
      </c>
      <c r="I118" s="27"/>
      <c r="J118" s="27"/>
      <c r="K118" s="27">
        <v>7</v>
      </c>
      <c r="L118" s="27"/>
      <c r="M118" s="175"/>
      <c r="N118" s="175"/>
      <c r="O118" s="175"/>
      <c r="P118" s="175"/>
      <c r="Q118" s="175"/>
      <c r="R118" s="175"/>
      <c r="S118" s="175"/>
      <c r="T118"/>
      <c r="U118"/>
      <c r="V118"/>
      <c r="W118"/>
    </row>
    <row r="119" spans="1:23" ht="12.95" customHeight="1" x14ac:dyDescent="0.2">
      <c r="A119" s="104" t="s">
        <v>355</v>
      </c>
      <c r="B119" s="361" t="s">
        <v>356</v>
      </c>
      <c r="C119" s="361"/>
      <c r="D119" s="26">
        <f t="shared" si="7"/>
        <v>34</v>
      </c>
      <c r="E119" s="26">
        <v>16</v>
      </c>
      <c r="F119" s="26">
        <v>9</v>
      </c>
      <c r="G119" s="27">
        <v>8</v>
      </c>
      <c r="H119" s="27">
        <v>1</v>
      </c>
      <c r="I119" s="27"/>
      <c r="J119" s="27"/>
      <c r="K119" s="27">
        <v>9</v>
      </c>
      <c r="L119" s="27"/>
      <c r="M119" s="175"/>
      <c r="N119" s="175"/>
      <c r="O119" s="175"/>
      <c r="P119" s="175"/>
      <c r="Q119" s="175"/>
      <c r="R119" s="175"/>
      <c r="S119" s="175"/>
      <c r="T119"/>
      <c r="U119"/>
      <c r="V119"/>
      <c r="W119"/>
    </row>
    <row r="120" spans="1:23" ht="12.95" customHeight="1" x14ac:dyDescent="0.2">
      <c r="A120" s="104" t="s">
        <v>357</v>
      </c>
      <c r="B120" s="361" t="s">
        <v>358</v>
      </c>
      <c r="C120" s="361"/>
      <c r="D120" s="26">
        <f t="shared" si="7"/>
        <v>304</v>
      </c>
      <c r="E120" s="26">
        <v>175</v>
      </c>
      <c r="F120" s="26">
        <v>109</v>
      </c>
      <c r="G120" s="27">
        <v>106</v>
      </c>
      <c r="H120" s="27">
        <v>1</v>
      </c>
      <c r="I120" s="27">
        <v>1</v>
      </c>
      <c r="J120" s="27">
        <v>1</v>
      </c>
      <c r="K120" s="27">
        <v>20</v>
      </c>
      <c r="L120" s="27"/>
      <c r="M120" s="175"/>
      <c r="N120" s="175"/>
      <c r="O120" s="175"/>
      <c r="P120" s="175"/>
      <c r="Q120" s="175"/>
      <c r="R120" s="175"/>
      <c r="S120" s="175"/>
      <c r="T120"/>
      <c r="U120"/>
      <c r="V120"/>
      <c r="W120"/>
    </row>
    <row r="121" spans="1:23" ht="12.95" customHeight="1" x14ac:dyDescent="0.2">
      <c r="A121" s="104" t="s">
        <v>359</v>
      </c>
      <c r="B121" s="361" t="s">
        <v>360</v>
      </c>
      <c r="C121" s="361"/>
      <c r="D121" s="26">
        <f t="shared" si="7"/>
        <v>40</v>
      </c>
      <c r="E121" s="26">
        <v>33</v>
      </c>
      <c r="F121" s="26">
        <v>6</v>
      </c>
      <c r="G121" s="27">
        <v>5</v>
      </c>
      <c r="H121" s="27"/>
      <c r="I121" s="27">
        <v>1</v>
      </c>
      <c r="J121" s="27"/>
      <c r="K121" s="27">
        <v>1</v>
      </c>
      <c r="L121" s="27"/>
      <c r="M121" s="175"/>
      <c r="N121" s="175"/>
      <c r="O121" s="175"/>
      <c r="P121" s="175"/>
      <c r="Q121" s="175"/>
      <c r="R121" s="175"/>
      <c r="S121" s="175"/>
      <c r="T121"/>
      <c r="U121"/>
      <c r="V121"/>
      <c r="W121"/>
    </row>
    <row r="122" spans="1:23" ht="12.95" customHeight="1" x14ac:dyDescent="0.2">
      <c r="A122" s="104" t="s">
        <v>361</v>
      </c>
      <c r="B122" s="361" t="s">
        <v>362</v>
      </c>
      <c r="C122" s="361"/>
      <c r="D122" s="26">
        <f t="shared" si="7"/>
        <v>32</v>
      </c>
      <c r="E122" s="26">
        <v>24</v>
      </c>
      <c r="F122" s="26">
        <v>8</v>
      </c>
      <c r="G122" s="27">
        <v>8</v>
      </c>
      <c r="H122" s="27"/>
      <c r="I122" s="27"/>
      <c r="J122" s="27"/>
      <c r="K122" s="27"/>
      <c r="L122" s="27"/>
      <c r="M122" s="175"/>
      <c r="N122" s="175"/>
      <c r="O122" s="175"/>
      <c r="P122" s="175"/>
      <c r="Q122" s="175"/>
      <c r="R122" s="175"/>
      <c r="S122" s="175"/>
      <c r="T122"/>
      <c r="U122"/>
      <c r="V122"/>
      <c r="W122"/>
    </row>
    <row r="123" spans="1:23" ht="12.95" customHeight="1" x14ac:dyDescent="0.2">
      <c r="A123" s="104" t="s">
        <v>363</v>
      </c>
      <c r="B123" s="361" t="s">
        <v>364</v>
      </c>
      <c r="C123" s="361"/>
      <c r="D123" s="26">
        <f t="shared" si="7"/>
        <v>27</v>
      </c>
      <c r="E123" s="26">
        <v>15</v>
      </c>
      <c r="F123" s="26">
        <v>11</v>
      </c>
      <c r="G123" s="27">
        <v>10</v>
      </c>
      <c r="H123" s="27"/>
      <c r="I123" s="27">
        <v>1</v>
      </c>
      <c r="J123" s="27"/>
      <c r="K123" s="27">
        <v>1</v>
      </c>
      <c r="L123" s="27"/>
      <c r="M123" s="175"/>
      <c r="N123" s="175"/>
      <c r="O123" s="175"/>
      <c r="P123" s="175"/>
      <c r="Q123" s="175"/>
      <c r="R123" s="175"/>
      <c r="S123" s="175"/>
      <c r="T123"/>
      <c r="U123"/>
      <c r="V123"/>
      <c r="W123"/>
    </row>
    <row r="124" spans="1:23" ht="12.95" customHeight="1" x14ac:dyDescent="0.2">
      <c r="A124" s="104" t="s">
        <v>365</v>
      </c>
      <c r="B124" s="361" t="s">
        <v>366</v>
      </c>
      <c r="C124" s="361"/>
      <c r="D124" s="26">
        <f t="shared" si="7"/>
        <v>54</v>
      </c>
      <c r="E124" s="26">
        <v>41</v>
      </c>
      <c r="F124" s="26">
        <v>11</v>
      </c>
      <c r="G124" s="27">
        <v>11</v>
      </c>
      <c r="H124" s="27"/>
      <c r="I124" s="27"/>
      <c r="J124" s="27"/>
      <c r="K124" s="27">
        <v>2</v>
      </c>
      <c r="L124" s="27"/>
      <c r="M124" s="175"/>
      <c r="N124" s="175"/>
      <c r="O124" s="175"/>
      <c r="P124" s="175"/>
      <c r="Q124" s="175"/>
      <c r="R124" s="175"/>
      <c r="S124" s="175"/>
      <c r="T124"/>
      <c r="U124"/>
      <c r="V124"/>
      <c r="W124"/>
    </row>
    <row r="125" spans="1:23" ht="12.95" customHeight="1" x14ac:dyDescent="0.2">
      <c r="A125" s="104" t="s">
        <v>367</v>
      </c>
      <c r="B125" s="361" t="s">
        <v>368</v>
      </c>
      <c r="C125" s="361"/>
      <c r="D125" s="26">
        <f t="shared" si="7"/>
        <v>42</v>
      </c>
      <c r="E125" s="26">
        <v>33</v>
      </c>
      <c r="F125" s="26">
        <v>8</v>
      </c>
      <c r="G125" s="27">
        <v>8</v>
      </c>
      <c r="H125" s="27"/>
      <c r="I125" s="27"/>
      <c r="J125" s="27"/>
      <c r="K125" s="27">
        <v>1</v>
      </c>
      <c r="L125" s="27"/>
      <c r="M125" s="175"/>
      <c r="N125" s="175"/>
      <c r="O125" s="175"/>
      <c r="P125" s="175"/>
      <c r="Q125" s="175"/>
      <c r="R125" s="175"/>
      <c r="S125" s="175"/>
      <c r="T125"/>
      <c r="U125"/>
      <c r="V125"/>
      <c r="W125"/>
    </row>
    <row r="126" spans="1:23" ht="12.95" customHeight="1" x14ac:dyDescent="0.2">
      <c r="A126" s="104" t="s">
        <v>369</v>
      </c>
      <c r="B126" s="361" t="s">
        <v>370</v>
      </c>
      <c r="C126" s="361"/>
      <c r="D126" s="26">
        <f t="shared" si="7"/>
        <v>171</v>
      </c>
      <c r="E126" s="26">
        <v>98</v>
      </c>
      <c r="F126" s="26">
        <v>52</v>
      </c>
      <c r="G126" s="27">
        <v>51</v>
      </c>
      <c r="H126" s="27">
        <v>1</v>
      </c>
      <c r="I126" s="27"/>
      <c r="J126" s="27"/>
      <c r="K126" s="27">
        <v>21</v>
      </c>
      <c r="L126" s="27"/>
      <c r="M126" s="175"/>
      <c r="N126" s="175"/>
      <c r="O126" s="175"/>
      <c r="P126" s="175"/>
      <c r="Q126" s="175"/>
      <c r="R126" s="175"/>
      <c r="S126" s="175"/>
      <c r="T126"/>
      <c r="U126"/>
      <c r="V126"/>
      <c r="W126"/>
    </row>
    <row r="127" spans="1:23" ht="12.95" customHeight="1" x14ac:dyDescent="0.2">
      <c r="A127" s="104" t="s">
        <v>371</v>
      </c>
      <c r="B127" s="361" t="s">
        <v>372</v>
      </c>
      <c r="C127" s="361"/>
      <c r="D127" s="26">
        <f t="shared" si="7"/>
        <v>152</v>
      </c>
      <c r="E127" s="26">
        <v>92</v>
      </c>
      <c r="F127" s="26">
        <v>51</v>
      </c>
      <c r="G127" s="27">
        <v>51</v>
      </c>
      <c r="H127" s="27"/>
      <c r="I127" s="27"/>
      <c r="J127" s="27"/>
      <c r="K127" s="27">
        <v>7</v>
      </c>
      <c r="L127" s="27">
        <v>2</v>
      </c>
      <c r="M127" s="175"/>
      <c r="N127" s="175"/>
      <c r="O127" s="175"/>
      <c r="P127" s="175"/>
      <c r="Q127" s="175"/>
      <c r="R127" s="175"/>
      <c r="S127" s="175"/>
      <c r="T127"/>
      <c r="U127"/>
      <c r="V127"/>
      <c r="W127"/>
    </row>
    <row r="128" spans="1:23" ht="12.95" customHeight="1" x14ac:dyDescent="0.2">
      <c r="A128" s="104" t="s">
        <v>373</v>
      </c>
      <c r="B128" s="361" t="s">
        <v>374</v>
      </c>
      <c r="C128" s="361"/>
      <c r="D128" s="26">
        <f t="shared" si="7"/>
        <v>89</v>
      </c>
      <c r="E128" s="26">
        <v>49</v>
      </c>
      <c r="F128" s="26">
        <v>32</v>
      </c>
      <c r="G128" s="27">
        <v>30</v>
      </c>
      <c r="H128" s="27">
        <v>1</v>
      </c>
      <c r="I128" s="27">
        <v>1</v>
      </c>
      <c r="J128" s="27"/>
      <c r="K128" s="27">
        <v>8</v>
      </c>
      <c r="L128" s="27"/>
      <c r="M128" s="175"/>
      <c r="N128" s="175"/>
      <c r="O128" s="175"/>
      <c r="P128" s="175"/>
      <c r="Q128" s="175"/>
      <c r="R128" s="175"/>
      <c r="S128" s="175"/>
      <c r="T128"/>
      <c r="U128"/>
      <c r="V128"/>
      <c r="W128"/>
    </row>
    <row r="129" spans="1:23" ht="12.95" customHeight="1" x14ac:dyDescent="0.2">
      <c r="A129" s="104" t="s">
        <v>375</v>
      </c>
      <c r="B129" s="361" t="s">
        <v>376</v>
      </c>
      <c r="C129" s="361"/>
      <c r="D129" s="26">
        <f t="shared" si="7"/>
        <v>187</v>
      </c>
      <c r="E129" s="26">
        <v>99</v>
      </c>
      <c r="F129" s="26">
        <v>80</v>
      </c>
      <c r="G129" s="27">
        <v>80</v>
      </c>
      <c r="H129" s="27"/>
      <c r="I129" s="27"/>
      <c r="J129" s="27"/>
      <c r="K129" s="27">
        <v>8</v>
      </c>
      <c r="L129" s="27"/>
      <c r="M129" s="175"/>
      <c r="N129" s="175"/>
      <c r="O129" s="175"/>
      <c r="P129" s="175"/>
      <c r="Q129" s="175"/>
      <c r="R129" s="175"/>
      <c r="S129" s="175"/>
      <c r="T129"/>
      <c r="U129"/>
      <c r="V129"/>
      <c r="W129"/>
    </row>
    <row r="130" spans="1:23" ht="12.95" customHeight="1" x14ac:dyDescent="0.2">
      <c r="A130" s="104" t="s">
        <v>377</v>
      </c>
      <c r="B130" s="361" t="s">
        <v>378</v>
      </c>
      <c r="C130" s="361"/>
      <c r="D130" s="26">
        <f t="shared" si="7"/>
        <v>31</v>
      </c>
      <c r="E130" s="26">
        <v>14</v>
      </c>
      <c r="F130" s="26">
        <v>15</v>
      </c>
      <c r="G130" s="27">
        <v>15</v>
      </c>
      <c r="H130" s="27"/>
      <c r="I130" s="27"/>
      <c r="J130" s="27"/>
      <c r="K130" s="27">
        <v>2</v>
      </c>
      <c r="L130" s="27"/>
      <c r="M130" s="175"/>
      <c r="N130" s="175"/>
      <c r="O130" s="175"/>
      <c r="P130" s="175"/>
      <c r="Q130" s="175"/>
      <c r="R130" s="175"/>
      <c r="S130" s="175"/>
      <c r="T130"/>
      <c r="U130"/>
      <c r="V130"/>
      <c r="W130"/>
    </row>
    <row r="131" spans="1:23" ht="12.95" customHeight="1" x14ac:dyDescent="0.2">
      <c r="A131" s="104" t="s">
        <v>379</v>
      </c>
      <c r="B131" s="361" t="s">
        <v>380</v>
      </c>
      <c r="C131" s="361"/>
      <c r="D131" s="26">
        <f t="shared" si="7"/>
        <v>35</v>
      </c>
      <c r="E131" s="26">
        <v>23</v>
      </c>
      <c r="F131" s="26">
        <v>11</v>
      </c>
      <c r="G131" s="27">
        <v>10</v>
      </c>
      <c r="H131" s="27"/>
      <c r="I131" s="27">
        <v>1</v>
      </c>
      <c r="J131" s="27"/>
      <c r="K131" s="27">
        <v>1</v>
      </c>
      <c r="L131" s="27"/>
      <c r="M131" s="175"/>
      <c r="N131" s="175"/>
      <c r="O131" s="175"/>
      <c r="P131" s="175"/>
      <c r="Q131" s="175"/>
      <c r="R131" s="175"/>
      <c r="S131" s="175"/>
      <c r="T131"/>
      <c r="U131"/>
      <c r="V131"/>
      <c r="W131"/>
    </row>
    <row r="132" spans="1:23" ht="12.95" customHeight="1" x14ac:dyDescent="0.2">
      <c r="A132" s="104" t="s">
        <v>381</v>
      </c>
      <c r="B132" s="361" t="s">
        <v>382</v>
      </c>
      <c r="C132" s="361"/>
      <c r="D132" s="26">
        <f t="shared" si="7"/>
        <v>174</v>
      </c>
      <c r="E132" s="26">
        <v>93</v>
      </c>
      <c r="F132" s="26">
        <v>38</v>
      </c>
      <c r="G132" s="27">
        <v>38</v>
      </c>
      <c r="H132" s="27"/>
      <c r="I132" s="27"/>
      <c r="J132" s="27"/>
      <c r="K132" s="27">
        <v>43</v>
      </c>
      <c r="L132" s="27"/>
      <c r="M132" s="175"/>
      <c r="N132" s="175"/>
      <c r="O132" s="175"/>
      <c r="P132" s="175"/>
      <c r="Q132" s="175"/>
      <c r="R132" s="175"/>
      <c r="S132" s="175"/>
      <c r="T132"/>
      <c r="U132"/>
      <c r="V132"/>
      <c r="W132"/>
    </row>
    <row r="133" spans="1:23" ht="12.95" customHeight="1" x14ac:dyDescent="0.2">
      <c r="A133" s="104" t="s">
        <v>383</v>
      </c>
      <c r="B133" s="361" t="s">
        <v>384</v>
      </c>
      <c r="C133" s="361"/>
      <c r="D133" s="26">
        <f t="shared" si="7"/>
        <v>33</v>
      </c>
      <c r="E133" s="26">
        <v>21</v>
      </c>
      <c r="F133" s="26">
        <v>9</v>
      </c>
      <c r="G133" s="27">
        <v>8</v>
      </c>
      <c r="H133" s="27"/>
      <c r="I133" s="27"/>
      <c r="J133" s="27">
        <v>1</v>
      </c>
      <c r="K133" s="27">
        <v>1</v>
      </c>
      <c r="L133" s="27">
        <v>2</v>
      </c>
      <c r="M133" s="175"/>
      <c r="N133" s="175"/>
      <c r="O133" s="175"/>
      <c r="P133" s="175"/>
      <c r="Q133" s="175"/>
      <c r="R133" s="175"/>
      <c r="S133" s="175"/>
      <c r="T133"/>
      <c r="U133"/>
      <c r="V133"/>
      <c r="W133"/>
    </row>
    <row r="134" spans="1:23" ht="12.95" customHeight="1" x14ac:dyDescent="0.2">
      <c r="A134" s="104" t="s">
        <v>385</v>
      </c>
      <c r="B134" s="361" t="s">
        <v>386</v>
      </c>
      <c r="C134" s="361"/>
      <c r="D134" s="26">
        <f t="shared" si="7"/>
        <v>9</v>
      </c>
      <c r="E134" s="26">
        <v>3</v>
      </c>
      <c r="F134" s="26">
        <v>5</v>
      </c>
      <c r="G134" s="27">
        <v>5</v>
      </c>
      <c r="H134" s="27"/>
      <c r="I134" s="27"/>
      <c r="J134" s="27"/>
      <c r="K134" s="27">
        <v>1</v>
      </c>
      <c r="L134" s="27"/>
      <c r="M134" s="175"/>
      <c r="N134" s="175"/>
      <c r="O134" s="175"/>
      <c r="P134" s="175"/>
      <c r="Q134" s="175"/>
      <c r="R134" s="175"/>
      <c r="S134" s="175"/>
      <c r="T134"/>
      <c r="U134"/>
      <c r="V134"/>
      <c r="W134"/>
    </row>
    <row r="135" spans="1:23" ht="12.95" customHeight="1" x14ac:dyDescent="0.2">
      <c r="A135" s="104" t="s">
        <v>387</v>
      </c>
      <c r="B135" s="361" t="s">
        <v>388</v>
      </c>
      <c r="C135" s="361"/>
      <c r="D135" s="26">
        <f t="shared" si="7"/>
        <v>167</v>
      </c>
      <c r="E135" s="26">
        <v>82</v>
      </c>
      <c r="F135" s="26">
        <v>71</v>
      </c>
      <c r="G135" s="27">
        <v>69</v>
      </c>
      <c r="H135" s="27">
        <v>1</v>
      </c>
      <c r="I135" s="27"/>
      <c r="J135" s="27">
        <v>1</v>
      </c>
      <c r="K135" s="27">
        <v>14</v>
      </c>
      <c r="L135" s="27"/>
      <c r="M135" s="175"/>
      <c r="N135" s="175"/>
      <c r="O135" s="175"/>
      <c r="P135" s="175"/>
      <c r="Q135" s="175"/>
      <c r="R135" s="175"/>
      <c r="S135" s="175"/>
      <c r="T135"/>
      <c r="U135"/>
      <c r="V135"/>
      <c r="W135"/>
    </row>
    <row r="136" spans="1:23" ht="12.95" customHeight="1" x14ac:dyDescent="0.2">
      <c r="A136" s="104" t="s">
        <v>389</v>
      </c>
      <c r="B136" s="361" t="s">
        <v>390</v>
      </c>
      <c r="C136" s="361"/>
      <c r="D136" s="26">
        <f t="shared" si="7"/>
        <v>20</v>
      </c>
      <c r="E136" s="26">
        <v>15</v>
      </c>
      <c r="F136" s="26">
        <v>3</v>
      </c>
      <c r="G136" s="27">
        <v>3</v>
      </c>
      <c r="H136" s="27"/>
      <c r="I136" s="27"/>
      <c r="J136" s="27"/>
      <c r="K136" s="27">
        <v>2</v>
      </c>
      <c r="L136" s="27"/>
      <c r="M136" s="175"/>
      <c r="N136" s="175"/>
      <c r="O136" s="175"/>
      <c r="P136" s="175"/>
      <c r="Q136" s="175"/>
      <c r="R136" s="175"/>
      <c r="S136" s="175"/>
      <c r="T136"/>
      <c r="U136"/>
      <c r="V136"/>
      <c r="W136"/>
    </row>
    <row r="137" spans="1:23" ht="12.95" customHeight="1" x14ac:dyDescent="0.2">
      <c r="A137" s="104" t="s">
        <v>391</v>
      </c>
      <c r="B137" s="361" t="s">
        <v>392</v>
      </c>
      <c r="C137" s="361"/>
      <c r="D137" s="26">
        <f t="shared" si="7"/>
        <v>19</v>
      </c>
      <c r="E137" s="26">
        <v>15</v>
      </c>
      <c r="F137" s="26">
        <v>4</v>
      </c>
      <c r="G137" s="27">
        <v>4</v>
      </c>
      <c r="H137" s="27"/>
      <c r="I137" s="27"/>
      <c r="J137" s="27"/>
      <c r="K137" s="27"/>
      <c r="L137" s="27"/>
      <c r="M137" s="175"/>
      <c r="N137" s="175"/>
      <c r="O137" s="175"/>
      <c r="P137" s="175"/>
      <c r="Q137" s="175"/>
      <c r="R137" s="175"/>
      <c r="S137" s="175"/>
      <c r="T137"/>
      <c r="U137"/>
      <c r="V137"/>
      <c r="W137"/>
    </row>
    <row r="138" spans="1:23" ht="12.95" customHeight="1" x14ac:dyDescent="0.2">
      <c r="A138" s="104" t="s">
        <v>1616</v>
      </c>
      <c r="B138" s="362" t="s">
        <v>54</v>
      </c>
      <c r="C138" s="362"/>
      <c r="D138" s="26">
        <f t="shared" si="7"/>
        <v>0</v>
      </c>
      <c r="E138" s="26"/>
      <c r="F138" s="26"/>
      <c r="G138" s="27"/>
      <c r="H138" s="27"/>
      <c r="I138" s="27"/>
      <c r="J138" s="27"/>
      <c r="K138" s="27"/>
      <c r="L138" s="27"/>
      <c r="M138" s="175"/>
      <c r="N138" s="175"/>
      <c r="O138" s="175"/>
      <c r="P138" s="175"/>
      <c r="Q138" s="175"/>
      <c r="R138" s="175"/>
      <c r="S138" s="175"/>
      <c r="T138"/>
      <c r="U138"/>
      <c r="V138"/>
      <c r="W138"/>
    </row>
    <row r="139" spans="1:23" ht="12.95" customHeight="1" x14ac:dyDescent="0.2">
      <c r="A139" s="104" t="s">
        <v>1616</v>
      </c>
      <c r="B139" s="362" t="s">
        <v>1</v>
      </c>
      <c r="C139" s="362"/>
      <c r="D139" s="26">
        <f t="shared" si="7"/>
        <v>6250</v>
      </c>
      <c r="E139" s="26">
        <f t="shared" ref="E139:L139" si="8">SUM(E92:E138)</f>
        <v>3662</v>
      </c>
      <c r="F139" s="26">
        <f t="shared" si="8"/>
        <v>1934</v>
      </c>
      <c r="G139" s="26">
        <f t="shared" si="8"/>
        <v>1880</v>
      </c>
      <c r="H139" s="26">
        <f t="shared" si="8"/>
        <v>30</v>
      </c>
      <c r="I139" s="26">
        <f t="shared" si="8"/>
        <v>17</v>
      </c>
      <c r="J139" s="26">
        <f t="shared" si="8"/>
        <v>6</v>
      </c>
      <c r="K139" s="26">
        <f t="shared" si="8"/>
        <v>619</v>
      </c>
      <c r="L139" s="26">
        <f t="shared" si="8"/>
        <v>35</v>
      </c>
      <c r="M139" s="175"/>
      <c r="N139" s="175"/>
      <c r="O139" s="175"/>
      <c r="P139" s="175"/>
      <c r="Q139" s="175"/>
      <c r="R139" s="175"/>
      <c r="S139" s="175"/>
      <c r="T139"/>
      <c r="U139"/>
      <c r="V139"/>
      <c r="W139"/>
    </row>
    <row r="140" spans="1:23" ht="12.95" customHeight="1" x14ac:dyDescent="0.2">
      <c r="A140" s="105" t="s">
        <v>1616</v>
      </c>
      <c r="B140" s="364" t="s">
        <v>393</v>
      </c>
      <c r="C140" s="364"/>
      <c r="D140" s="26"/>
      <c r="E140" s="106"/>
      <c r="F140" s="106"/>
      <c r="G140" s="106"/>
      <c r="H140" s="106"/>
      <c r="I140" s="106"/>
      <c r="J140" s="106"/>
      <c r="K140" s="106"/>
      <c r="L140" s="106"/>
      <c r="M140" s="175"/>
      <c r="N140" s="175"/>
      <c r="O140" s="175">
        <v>1</v>
      </c>
      <c r="P140" s="175"/>
      <c r="Q140" s="175"/>
      <c r="R140" s="175"/>
      <c r="S140" s="175"/>
      <c r="T140"/>
      <c r="U140"/>
      <c r="V140"/>
      <c r="W140"/>
    </row>
    <row r="141" spans="1:23" ht="12.95" customHeight="1" x14ac:dyDescent="0.2">
      <c r="A141" s="104" t="s">
        <v>394</v>
      </c>
      <c r="B141" s="361" t="s">
        <v>395</v>
      </c>
      <c r="C141" s="361"/>
      <c r="D141" s="26">
        <f t="shared" ref="D141:D172" si="9">SUM(E141,F141,K141,L141)</f>
        <v>0</v>
      </c>
      <c r="E141" s="26"/>
      <c r="F141" s="26"/>
      <c r="G141" s="27"/>
      <c r="H141" s="27"/>
      <c r="I141" s="27"/>
      <c r="J141" s="27"/>
      <c r="K141" s="27"/>
      <c r="L141" s="27"/>
      <c r="M141" s="175"/>
      <c r="N141" s="175"/>
      <c r="O141" s="175"/>
      <c r="P141" s="175"/>
      <c r="Q141" s="175"/>
      <c r="R141" s="175"/>
      <c r="S141" s="175"/>
      <c r="T141"/>
      <c r="U141"/>
      <c r="V141"/>
      <c r="W141"/>
    </row>
    <row r="142" spans="1:23" ht="12.95" customHeight="1" x14ac:dyDescent="0.2">
      <c r="A142" s="104" t="s">
        <v>396</v>
      </c>
      <c r="B142" s="361" t="s">
        <v>397</v>
      </c>
      <c r="C142" s="361"/>
      <c r="D142" s="26">
        <f t="shared" si="9"/>
        <v>0</v>
      </c>
      <c r="E142" s="26"/>
      <c r="F142" s="26"/>
      <c r="G142" s="27"/>
      <c r="H142" s="27"/>
      <c r="I142" s="27"/>
      <c r="J142" s="27"/>
      <c r="K142" s="27"/>
      <c r="L142" s="27"/>
      <c r="M142" s="175"/>
      <c r="N142" s="175"/>
      <c r="O142" s="175"/>
      <c r="P142" s="175"/>
      <c r="Q142" s="175"/>
      <c r="R142" s="175"/>
      <c r="S142" s="175"/>
      <c r="T142"/>
      <c r="U142"/>
      <c r="V142"/>
      <c r="W142"/>
    </row>
    <row r="143" spans="1:23" ht="12.95" customHeight="1" x14ac:dyDescent="0.2">
      <c r="A143" s="104" t="s">
        <v>398</v>
      </c>
      <c r="B143" s="361" t="s">
        <v>399</v>
      </c>
      <c r="C143" s="361"/>
      <c r="D143" s="26">
        <f t="shared" si="9"/>
        <v>145</v>
      </c>
      <c r="E143" s="26">
        <v>75</v>
      </c>
      <c r="F143" s="26">
        <v>53</v>
      </c>
      <c r="G143" s="27">
        <v>50</v>
      </c>
      <c r="H143" s="27">
        <v>2</v>
      </c>
      <c r="I143" s="27">
        <v>1</v>
      </c>
      <c r="J143" s="27"/>
      <c r="K143" s="27">
        <v>16</v>
      </c>
      <c r="L143" s="27">
        <v>1</v>
      </c>
      <c r="M143" s="175"/>
      <c r="N143" s="175"/>
      <c r="O143" s="175"/>
      <c r="P143" s="175"/>
      <c r="Q143" s="175"/>
      <c r="R143" s="175"/>
      <c r="S143" s="175"/>
      <c r="T143"/>
      <c r="U143"/>
      <c r="V143"/>
      <c r="W143"/>
    </row>
    <row r="144" spans="1:23" ht="12.95" customHeight="1" x14ac:dyDescent="0.2">
      <c r="A144" s="104" t="s">
        <v>400</v>
      </c>
      <c r="B144" s="361" t="s">
        <v>401</v>
      </c>
      <c r="C144" s="361"/>
      <c r="D144" s="26">
        <f t="shared" si="9"/>
        <v>0</v>
      </c>
      <c r="E144" s="26"/>
      <c r="F144" s="26"/>
      <c r="G144" s="27"/>
      <c r="H144" s="27"/>
      <c r="I144" s="27"/>
      <c r="J144" s="27"/>
      <c r="K144" s="27"/>
      <c r="L144" s="27"/>
      <c r="M144" s="175"/>
      <c r="N144" s="175"/>
      <c r="O144" s="175"/>
      <c r="P144" s="175"/>
      <c r="Q144" s="175"/>
      <c r="R144" s="175"/>
      <c r="S144" s="175"/>
      <c r="T144"/>
      <c r="U144"/>
      <c r="V144"/>
      <c r="W144"/>
    </row>
    <row r="145" spans="1:23" ht="12.95" customHeight="1" x14ac:dyDescent="0.2">
      <c r="A145" s="104" t="s">
        <v>402</v>
      </c>
      <c r="B145" s="361" t="s">
        <v>403</v>
      </c>
      <c r="C145" s="361"/>
      <c r="D145" s="26">
        <f t="shared" si="9"/>
        <v>44</v>
      </c>
      <c r="E145" s="26">
        <v>24</v>
      </c>
      <c r="F145" s="26">
        <v>16</v>
      </c>
      <c r="G145" s="27">
        <v>16</v>
      </c>
      <c r="H145" s="27"/>
      <c r="I145" s="27"/>
      <c r="J145" s="27"/>
      <c r="K145" s="27">
        <v>4</v>
      </c>
      <c r="L145" s="27"/>
      <c r="M145" s="175"/>
      <c r="N145" s="175"/>
      <c r="O145" s="175"/>
      <c r="P145" s="175"/>
      <c r="Q145" s="175"/>
      <c r="R145" s="175"/>
      <c r="S145" s="175"/>
      <c r="T145"/>
      <c r="U145"/>
      <c r="V145"/>
      <c r="W145"/>
    </row>
    <row r="146" spans="1:23" ht="12.95" customHeight="1" x14ac:dyDescent="0.2">
      <c r="A146" s="104" t="s">
        <v>404</v>
      </c>
      <c r="B146" s="361" t="s">
        <v>405</v>
      </c>
      <c r="C146" s="361"/>
      <c r="D146" s="26">
        <f t="shared" si="9"/>
        <v>64</v>
      </c>
      <c r="E146" s="26">
        <v>19</v>
      </c>
      <c r="F146" s="26">
        <v>36</v>
      </c>
      <c r="G146" s="27">
        <v>30</v>
      </c>
      <c r="H146" s="27">
        <v>4</v>
      </c>
      <c r="I146" s="27">
        <v>2</v>
      </c>
      <c r="J146" s="27"/>
      <c r="K146" s="27">
        <v>9</v>
      </c>
      <c r="L146" s="27"/>
      <c r="M146" s="175"/>
      <c r="N146" s="175"/>
      <c r="O146" s="175"/>
      <c r="P146" s="175"/>
      <c r="Q146" s="175"/>
      <c r="R146" s="175"/>
      <c r="S146" s="175"/>
      <c r="T146"/>
      <c r="U146"/>
      <c r="V146"/>
      <c r="W146"/>
    </row>
    <row r="147" spans="1:23" ht="12.95" customHeight="1" x14ac:dyDescent="0.2">
      <c r="A147" s="104" t="s">
        <v>406</v>
      </c>
      <c r="B147" s="361" t="s">
        <v>407</v>
      </c>
      <c r="C147" s="361"/>
      <c r="D147" s="26">
        <f t="shared" si="9"/>
        <v>28</v>
      </c>
      <c r="E147" s="26">
        <v>17</v>
      </c>
      <c r="F147" s="26">
        <v>10</v>
      </c>
      <c r="G147" s="27">
        <v>9</v>
      </c>
      <c r="H147" s="27">
        <v>1</v>
      </c>
      <c r="I147" s="27"/>
      <c r="J147" s="27"/>
      <c r="K147" s="27">
        <v>1</v>
      </c>
      <c r="L147" s="27"/>
      <c r="M147" s="175"/>
      <c r="N147" s="175"/>
      <c r="O147" s="175"/>
      <c r="P147" s="175"/>
      <c r="Q147" s="175"/>
      <c r="R147" s="175"/>
      <c r="S147" s="175"/>
      <c r="T147"/>
      <c r="U147"/>
      <c r="V147"/>
      <c r="W147"/>
    </row>
    <row r="148" spans="1:23" ht="12.95" customHeight="1" x14ac:dyDescent="0.2">
      <c r="A148" s="104" t="s">
        <v>408</v>
      </c>
      <c r="B148" s="361" t="s">
        <v>409</v>
      </c>
      <c r="C148" s="361"/>
      <c r="D148" s="26">
        <f t="shared" si="9"/>
        <v>3</v>
      </c>
      <c r="E148" s="26"/>
      <c r="F148" s="26">
        <v>3</v>
      </c>
      <c r="G148" s="27">
        <v>3</v>
      </c>
      <c r="H148" s="27"/>
      <c r="I148" s="27"/>
      <c r="J148" s="27"/>
      <c r="K148" s="27"/>
      <c r="L148" s="27"/>
      <c r="M148" s="175"/>
      <c r="N148" s="175"/>
      <c r="O148" s="175"/>
      <c r="P148" s="175"/>
      <c r="Q148" s="175"/>
      <c r="R148" s="175"/>
      <c r="S148" s="175"/>
      <c r="T148"/>
      <c r="U148"/>
      <c r="V148"/>
      <c r="W148"/>
    </row>
    <row r="149" spans="1:23" ht="12.95" customHeight="1" x14ac:dyDescent="0.2">
      <c r="A149" s="104" t="s">
        <v>410</v>
      </c>
      <c r="B149" s="361" t="s">
        <v>411</v>
      </c>
      <c r="C149" s="361"/>
      <c r="D149" s="26">
        <f t="shared" si="9"/>
        <v>19</v>
      </c>
      <c r="E149" s="26">
        <v>13</v>
      </c>
      <c r="F149" s="26">
        <v>3</v>
      </c>
      <c r="G149" s="27">
        <v>3</v>
      </c>
      <c r="H149" s="27"/>
      <c r="I149" s="27"/>
      <c r="J149" s="27"/>
      <c r="K149" s="27">
        <v>3</v>
      </c>
      <c r="L149" s="27"/>
      <c r="M149" s="175"/>
      <c r="N149" s="175"/>
      <c r="O149" s="175"/>
      <c r="P149" s="175"/>
      <c r="Q149" s="175"/>
      <c r="R149" s="175"/>
      <c r="S149" s="175"/>
      <c r="T149"/>
      <c r="U149"/>
      <c r="V149"/>
      <c r="W149"/>
    </row>
    <row r="150" spans="1:23" ht="12.95" customHeight="1" x14ac:dyDescent="0.2">
      <c r="A150" s="104" t="s">
        <v>412</v>
      </c>
      <c r="B150" s="361" t="s">
        <v>413</v>
      </c>
      <c r="C150" s="361"/>
      <c r="D150" s="26">
        <f t="shared" si="9"/>
        <v>0</v>
      </c>
      <c r="E150" s="26"/>
      <c r="F150" s="26"/>
      <c r="G150" s="27"/>
      <c r="H150" s="27"/>
      <c r="I150" s="27"/>
      <c r="J150" s="27"/>
      <c r="K150" s="27"/>
      <c r="L150" s="27"/>
      <c r="M150" s="175"/>
      <c r="N150" s="175"/>
      <c r="O150" s="175"/>
      <c r="P150" s="175"/>
      <c r="Q150" s="175"/>
      <c r="R150" s="175"/>
      <c r="S150" s="175"/>
      <c r="T150"/>
      <c r="U150"/>
      <c r="V150"/>
      <c r="W150"/>
    </row>
    <row r="151" spans="1:23" ht="12.95" customHeight="1" x14ac:dyDescent="0.2">
      <c r="A151" s="104" t="s">
        <v>414</v>
      </c>
      <c r="B151" s="361" t="s">
        <v>415</v>
      </c>
      <c r="C151" s="361"/>
      <c r="D151" s="26">
        <f t="shared" si="9"/>
        <v>0</v>
      </c>
      <c r="E151" s="26"/>
      <c r="F151" s="26"/>
      <c r="G151" s="27"/>
      <c r="H151" s="27"/>
      <c r="I151" s="27"/>
      <c r="J151" s="27"/>
      <c r="K151" s="27"/>
      <c r="L151" s="27"/>
      <c r="M151" s="175"/>
      <c r="N151" s="175"/>
      <c r="O151" s="175"/>
      <c r="P151" s="175"/>
      <c r="Q151" s="175"/>
      <c r="R151" s="175"/>
      <c r="S151" s="175"/>
      <c r="T151"/>
      <c r="U151"/>
      <c r="V151"/>
      <c r="W151"/>
    </row>
    <row r="152" spans="1:23" ht="12.95" customHeight="1" x14ac:dyDescent="0.2">
      <c r="A152" s="104" t="s">
        <v>416</v>
      </c>
      <c r="B152" s="361" t="s">
        <v>417</v>
      </c>
      <c r="C152" s="361"/>
      <c r="D152" s="26">
        <f t="shared" si="9"/>
        <v>53</v>
      </c>
      <c r="E152" s="26">
        <v>38</v>
      </c>
      <c r="F152" s="26">
        <v>10</v>
      </c>
      <c r="G152" s="27">
        <v>10</v>
      </c>
      <c r="H152" s="27"/>
      <c r="I152" s="27"/>
      <c r="J152" s="27"/>
      <c r="K152" s="27">
        <v>5</v>
      </c>
      <c r="L152" s="27"/>
      <c r="M152" s="175"/>
      <c r="N152" s="175"/>
      <c r="O152" s="175"/>
      <c r="P152" s="175"/>
      <c r="Q152" s="175"/>
      <c r="R152" s="175"/>
      <c r="S152" s="175"/>
      <c r="T152"/>
      <c r="U152"/>
      <c r="V152"/>
      <c r="W152"/>
    </row>
    <row r="153" spans="1:23" ht="12.95" customHeight="1" x14ac:dyDescent="0.2">
      <c r="A153" s="104" t="s">
        <v>418</v>
      </c>
      <c r="B153" s="361" t="s">
        <v>419</v>
      </c>
      <c r="C153" s="361"/>
      <c r="D153" s="26">
        <f t="shared" si="9"/>
        <v>53</v>
      </c>
      <c r="E153" s="26">
        <v>33</v>
      </c>
      <c r="F153" s="26">
        <v>17</v>
      </c>
      <c r="G153" s="27">
        <v>17</v>
      </c>
      <c r="H153" s="27"/>
      <c r="I153" s="27"/>
      <c r="J153" s="27"/>
      <c r="K153" s="27">
        <v>3</v>
      </c>
      <c r="L153" s="27"/>
      <c r="M153" s="175"/>
      <c r="N153" s="175"/>
      <c r="O153" s="175"/>
      <c r="P153" s="175"/>
      <c r="Q153" s="175"/>
      <c r="R153" s="175"/>
      <c r="S153" s="175"/>
      <c r="T153"/>
      <c r="U153"/>
      <c r="V153"/>
      <c r="W153"/>
    </row>
    <row r="154" spans="1:23" ht="12.95" customHeight="1" x14ac:dyDescent="0.2">
      <c r="A154" s="104" t="s">
        <v>420</v>
      </c>
      <c r="B154" s="361" t="s">
        <v>421</v>
      </c>
      <c r="C154" s="361"/>
      <c r="D154" s="26">
        <f t="shared" si="9"/>
        <v>68</v>
      </c>
      <c r="E154" s="26">
        <v>33</v>
      </c>
      <c r="F154" s="26">
        <v>28</v>
      </c>
      <c r="G154" s="27">
        <v>23</v>
      </c>
      <c r="H154" s="27">
        <v>3</v>
      </c>
      <c r="I154" s="27">
        <v>2</v>
      </c>
      <c r="J154" s="27"/>
      <c r="K154" s="27">
        <v>7</v>
      </c>
      <c r="L154" s="27"/>
      <c r="M154" s="175"/>
      <c r="N154" s="175"/>
      <c r="O154" s="175"/>
      <c r="P154" s="175"/>
      <c r="Q154" s="175"/>
      <c r="R154" s="175"/>
      <c r="S154" s="175"/>
      <c r="T154"/>
      <c r="U154"/>
      <c r="V154"/>
      <c r="W154"/>
    </row>
    <row r="155" spans="1:23" ht="12.95" customHeight="1" x14ac:dyDescent="0.2">
      <c r="A155" s="104" t="s">
        <v>422</v>
      </c>
      <c r="B155" s="361" t="s">
        <v>423</v>
      </c>
      <c r="C155" s="361"/>
      <c r="D155" s="26">
        <f t="shared" si="9"/>
        <v>0</v>
      </c>
      <c r="E155" s="26"/>
      <c r="F155" s="26"/>
      <c r="G155" s="27"/>
      <c r="H155" s="27"/>
      <c r="I155" s="27"/>
      <c r="J155" s="27"/>
      <c r="K155" s="27"/>
      <c r="L155" s="27"/>
      <c r="M155" s="175"/>
      <c r="N155" s="175"/>
      <c r="O155" s="175"/>
      <c r="P155" s="175"/>
      <c r="Q155" s="175"/>
      <c r="R155" s="175"/>
      <c r="S155" s="175"/>
      <c r="T155"/>
      <c r="U155"/>
      <c r="V155"/>
      <c r="W155"/>
    </row>
    <row r="156" spans="1:23" ht="12.95" customHeight="1" x14ac:dyDescent="0.2">
      <c r="A156" s="104" t="s">
        <v>424</v>
      </c>
      <c r="B156" s="361" t="s">
        <v>425</v>
      </c>
      <c r="C156" s="361"/>
      <c r="D156" s="26">
        <f t="shared" si="9"/>
        <v>71</v>
      </c>
      <c r="E156" s="26">
        <v>42</v>
      </c>
      <c r="F156" s="26">
        <v>22</v>
      </c>
      <c r="G156" s="27">
        <v>19</v>
      </c>
      <c r="H156" s="27">
        <v>2</v>
      </c>
      <c r="I156" s="27">
        <v>1</v>
      </c>
      <c r="J156" s="27"/>
      <c r="K156" s="27">
        <v>7</v>
      </c>
      <c r="L156" s="27"/>
      <c r="M156" s="175"/>
      <c r="N156" s="175"/>
      <c r="O156" s="175"/>
      <c r="P156" s="175"/>
      <c r="Q156" s="175"/>
      <c r="R156" s="175"/>
      <c r="S156" s="175"/>
      <c r="T156"/>
      <c r="U156"/>
      <c r="V156"/>
      <c r="W156"/>
    </row>
    <row r="157" spans="1:23" ht="12.95" customHeight="1" x14ac:dyDescent="0.2">
      <c r="A157" s="104" t="s">
        <v>426</v>
      </c>
      <c r="B157" s="361" t="s">
        <v>427</v>
      </c>
      <c r="C157" s="361"/>
      <c r="D157" s="26">
        <f t="shared" si="9"/>
        <v>0</v>
      </c>
      <c r="E157" s="26"/>
      <c r="F157" s="26"/>
      <c r="G157" s="27"/>
      <c r="H157" s="27"/>
      <c r="I157" s="27"/>
      <c r="J157" s="27"/>
      <c r="K157" s="27"/>
      <c r="L157" s="27"/>
      <c r="M157" s="175"/>
      <c r="N157" s="175"/>
      <c r="O157" s="175"/>
      <c r="P157" s="175"/>
      <c r="Q157" s="175"/>
      <c r="R157" s="175"/>
      <c r="S157" s="175"/>
      <c r="T157"/>
      <c r="U157"/>
      <c r="V157"/>
      <c r="W157"/>
    </row>
    <row r="158" spans="1:23" ht="12.95" customHeight="1" x14ac:dyDescent="0.2">
      <c r="A158" s="104" t="s">
        <v>428</v>
      </c>
      <c r="B158" s="361" t="s">
        <v>429</v>
      </c>
      <c r="C158" s="361"/>
      <c r="D158" s="26">
        <f t="shared" si="9"/>
        <v>0</v>
      </c>
      <c r="E158" s="26"/>
      <c r="F158" s="26"/>
      <c r="G158" s="27"/>
      <c r="H158" s="27"/>
      <c r="I158" s="27"/>
      <c r="J158" s="27"/>
      <c r="K158" s="27"/>
      <c r="L158" s="27"/>
      <c r="M158" s="175"/>
      <c r="N158" s="175"/>
      <c r="O158" s="175"/>
      <c r="P158" s="175"/>
      <c r="Q158" s="175"/>
      <c r="R158" s="175"/>
      <c r="S158" s="175"/>
      <c r="T158"/>
      <c r="U158"/>
      <c r="V158"/>
      <c r="W158"/>
    </row>
    <row r="159" spans="1:23" ht="12.95" customHeight="1" x14ac:dyDescent="0.2">
      <c r="A159" s="104" t="s">
        <v>430</v>
      </c>
      <c r="B159" s="361" t="s">
        <v>431</v>
      </c>
      <c r="C159" s="361"/>
      <c r="D159" s="26">
        <f t="shared" si="9"/>
        <v>168</v>
      </c>
      <c r="E159" s="26">
        <v>99</v>
      </c>
      <c r="F159" s="26">
        <v>62</v>
      </c>
      <c r="G159" s="27">
        <v>58</v>
      </c>
      <c r="H159" s="27">
        <v>3</v>
      </c>
      <c r="I159" s="27"/>
      <c r="J159" s="27">
        <v>1</v>
      </c>
      <c r="K159" s="27">
        <v>7</v>
      </c>
      <c r="L159" s="27"/>
      <c r="M159" s="175"/>
      <c r="N159" s="175"/>
      <c r="O159" s="175"/>
      <c r="P159" s="175"/>
      <c r="Q159" s="175"/>
      <c r="R159" s="175"/>
      <c r="S159" s="175"/>
      <c r="T159"/>
      <c r="U159"/>
      <c r="V159"/>
      <c r="W159"/>
    </row>
    <row r="160" spans="1:23" ht="12.95" customHeight="1" x14ac:dyDescent="0.2">
      <c r="A160" s="104" t="s">
        <v>432</v>
      </c>
      <c r="B160" s="361" t="s">
        <v>433</v>
      </c>
      <c r="C160" s="361"/>
      <c r="D160" s="26">
        <f t="shared" si="9"/>
        <v>72</v>
      </c>
      <c r="E160" s="26">
        <v>47</v>
      </c>
      <c r="F160" s="26">
        <v>19</v>
      </c>
      <c r="G160" s="27">
        <v>19</v>
      </c>
      <c r="H160" s="27"/>
      <c r="I160" s="27"/>
      <c r="J160" s="27"/>
      <c r="K160" s="27">
        <v>6</v>
      </c>
      <c r="L160" s="27"/>
      <c r="M160" s="175"/>
      <c r="N160" s="175"/>
      <c r="O160" s="175"/>
      <c r="P160" s="175"/>
      <c r="Q160" s="175"/>
      <c r="R160" s="175"/>
      <c r="S160" s="175"/>
      <c r="T160"/>
      <c r="U160"/>
      <c r="V160"/>
      <c r="W160"/>
    </row>
    <row r="161" spans="1:23" ht="12.95" customHeight="1" x14ac:dyDescent="0.2">
      <c r="A161" s="104" t="s">
        <v>434</v>
      </c>
      <c r="B161" s="361" t="s">
        <v>435</v>
      </c>
      <c r="C161" s="361"/>
      <c r="D161" s="26">
        <f t="shared" si="9"/>
        <v>0</v>
      </c>
      <c r="E161" s="26"/>
      <c r="F161" s="26"/>
      <c r="G161" s="27"/>
      <c r="H161" s="27"/>
      <c r="I161" s="27"/>
      <c r="J161" s="27"/>
      <c r="K161" s="27"/>
      <c r="L161" s="27"/>
      <c r="M161" s="175"/>
      <c r="N161" s="175"/>
      <c r="O161" s="175"/>
      <c r="P161" s="175"/>
      <c r="Q161" s="175"/>
      <c r="R161" s="175"/>
      <c r="S161" s="175"/>
      <c r="T161"/>
      <c r="U161"/>
      <c r="V161"/>
      <c r="W161"/>
    </row>
    <row r="162" spans="1:23" ht="12.95" customHeight="1" x14ac:dyDescent="0.2">
      <c r="A162" s="104" t="s">
        <v>436</v>
      </c>
      <c r="B162" s="361" t="s">
        <v>437</v>
      </c>
      <c r="C162" s="361"/>
      <c r="D162" s="26">
        <f t="shared" si="9"/>
        <v>0</v>
      </c>
      <c r="E162" s="26"/>
      <c r="F162" s="26"/>
      <c r="G162" s="27"/>
      <c r="H162" s="27"/>
      <c r="I162" s="27"/>
      <c r="J162" s="27"/>
      <c r="K162" s="27"/>
      <c r="L162" s="27"/>
      <c r="M162" s="175"/>
      <c r="N162" s="175"/>
      <c r="O162" s="175"/>
      <c r="P162" s="175"/>
      <c r="Q162" s="175"/>
      <c r="R162" s="175"/>
      <c r="S162" s="175"/>
      <c r="T162"/>
      <c r="U162"/>
      <c r="V162"/>
      <c r="W162"/>
    </row>
    <row r="163" spans="1:23" ht="12.95" customHeight="1" x14ac:dyDescent="0.2">
      <c r="A163" s="104" t="s">
        <v>438</v>
      </c>
      <c r="B163" s="361" t="s">
        <v>439</v>
      </c>
      <c r="C163" s="361"/>
      <c r="D163" s="26">
        <f t="shared" si="9"/>
        <v>0</v>
      </c>
      <c r="E163" s="26"/>
      <c r="F163" s="26"/>
      <c r="G163" s="27"/>
      <c r="H163" s="27"/>
      <c r="I163" s="27"/>
      <c r="J163" s="27"/>
      <c r="K163" s="27"/>
      <c r="L163" s="27"/>
      <c r="M163" s="175"/>
      <c r="N163" s="175"/>
      <c r="O163" s="175"/>
      <c r="P163" s="175"/>
      <c r="Q163" s="175"/>
      <c r="R163" s="175"/>
      <c r="S163" s="175"/>
      <c r="T163"/>
      <c r="U163"/>
      <c r="V163"/>
      <c r="W163"/>
    </row>
    <row r="164" spans="1:23" ht="12.95" customHeight="1" x14ac:dyDescent="0.2">
      <c r="A164" s="104" t="s">
        <v>440</v>
      </c>
      <c r="B164" s="361" t="s">
        <v>441</v>
      </c>
      <c r="C164" s="361"/>
      <c r="D164" s="26">
        <f t="shared" si="9"/>
        <v>0</v>
      </c>
      <c r="E164" s="26"/>
      <c r="F164" s="26"/>
      <c r="G164" s="27"/>
      <c r="H164" s="27"/>
      <c r="I164" s="27"/>
      <c r="J164" s="27"/>
      <c r="K164" s="27"/>
      <c r="L164" s="27"/>
      <c r="M164" s="175"/>
      <c r="N164" s="175"/>
      <c r="O164" s="175"/>
      <c r="P164" s="175"/>
      <c r="Q164" s="175"/>
      <c r="R164" s="175"/>
      <c r="S164" s="175"/>
      <c r="T164"/>
      <c r="U164"/>
      <c r="V164"/>
      <c r="W164"/>
    </row>
    <row r="165" spans="1:23" ht="12.95" customHeight="1" x14ac:dyDescent="0.2">
      <c r="A165" s="104" t="s">
        <v>442</v>
      </c>
      <c r="B165" s="361" t="s">
        <v>443</v>
      </c>
      <c r="C165" s="361"/>
      <c r="D165" s="26">
        <f t="shared" si="9"/>
        <v>0</v>
      </c>
      <c r="E165" s="26"/>
      <c r="F165" s="26"/>
      <c r="G165" s="27"/>
      <c r="H165" s="27"/>
      <c r="I165" s="27"/>
      <c r="J165" s="27"/>
      <c r="K165" s="27"/>
      <c r="L165" s="27"/>
      <c r="M165" s="175"/>
      <c r="N165" s="175"/>
      <c r="O165" s="175"/>
      <c r="P165" s="175"/>
      <c r="Q165" s="175"/>
      <c r="R165" s="175"/>
      <c r="S165" s="175"/>
      <c r="T165"/>
      <c r="U165"/>
      <c r="V165"/>
      <c r="W165"/>
    </row>
    <row r="166" spans="1:23" ht="12.95" customHeight="1" x14ac:dyDescent="0.2">
      <c r="A166" s="104" t="s">
        <v>444</v>
      </c>
      <c r="B166" s="361" t="s">
        <v>445</v>
      </c>
      <c r="C166" s="361"/>
      <c r="D166" s="26">
        <f t="shared" si="9"/>
        <v>0</v>
      </c>
      <c r="E166" s="26"/>
      <c r="F166" s="26"/>
      <c r="G166" s="27"/>
      <c r="H166" s="27"/>
      <c r="I166" s="27"/>
      <c r="J166" s="27"/>
      <c r="K166" s="27"/>
      <c r="L166" s="27"/>
      <c r="M166" s="175"/>
      <c r="N166" s="175"/>
      <c r="O166" s="175"/>
      <c r="P166" s="175"/>
      <c r="Q166" s="175"/>
      <c r="R166" s="175"/>
      <c r="S166" s="175"/>
      <c r="T166"/>
      <c r="U166"/>
      <c r="V166"/>
      <c r="W166"/>
    </row>
    <row r="167" spans="1:23" ht="12.95" customHeight="1" x14ac:dyDescent="0.2">
      <c r="A167" s="104" t="s">
        <v>446</v>
      </c>
      <c r="B167" s="361" t="s">
        <v>447</v>
      </c>
      <c r="C167" s="361"/>
      <c r="D167" s="26">
        <f t="shared" si="9"/>
        <v>105</v>
      </c>
      <c r="E167" s="26">
        <v>69</v>
      </c>
      <c r="F167" s="26">
        <v>31</v>
      </c>
      <c r="G167" s="27">
        <v>28</v>
      </c>
      <c r="H167" s="27">
        <v>2</v>
      </c>
      <c r="I167" s="27">
        <v>1</v>
      </c>
      <c r="J167" s="27"/>
      <c r="K167" s="27">
        <v>5</v>
      </c>
      <c r="L167" s="27"/>
      <c r="M167" s="175"/>
      <c r="N167" s="175"/>
      <c r="O167" s="175"/>
      <c r="P167" s="175"/>
      <c r="Q167" s="175"/>
      <c r="R167" s="175"/>
      <c r="S167" s="175"/>
      <c r="T167"/>
      <c r="U167"/>
      <c r="V167"/>
      <c r="W167"/>
    </row>
    <row r="168" spans="1:23" ht="12.95" customHeight="1" x14ac:dyDescent="0.2">
      <c r="A168" s="104" t="s">
        <v>448</v>
      </c>
      <c r="B168" s="361" t="s">
        <v>449</v>
      </c>
      <c r="C168" s="361"/>
      <c r="D168" s="26">
        <f t="shared" si="9"/>
        <v>182</v>
      </c>
      <c r="E168" s="26">
        <v>108</v>
      </c>
      <c r="F168" s="26">
        <v>49</v>
      </c>
      <c r="G168" s="27">
        <v>46</v>
      </c>
      <c r="H168" s="27">
        <v>2</v>
      </c>
      <c r="I168" s="27">
        <v>1</v>
      </c>
      <c r="J168" s="27"/>
      <c r="K168" s="27">
        <v>25</v>
      </c>
      <c r="L168" s="27"/>
      <c r="M168" s="175"/>
      <c r="N168" s="175"/>
      <c r="O168" s="175"/>
      <c r="P168" s="175"/>
      <c r="Q168" s="175"/>
      <c r="R168" s="175"/>
      <c r="S168" s="175"/>
      <c r="T168"/>
      <c r="U168"/>
      <c r="V168"/>
      <c r="W168"/>
    </row>
    <row r="169" spans="1:23" ht="12.95" customHeight="1" x14ac:dyDescent="0.2">
      <c r="A169" s="104" t="s">
        <v>450</v>
      </c>
      <c r="B169" s="361" t="s">
        <v>451</v>
      </c>
      <c r="C169" s="361"/>
      <c r="D169" s="26">
        <f t="shared" si="9"/>
        <v>104</v>
      </c>
      <c r="E169" s="26">
        <v>63</v>
      </c>
      <c r="F169" s="26">
        <v>23</v>
      </c>
      <c r="G169" s="27">
        <v>20</v>
      </c>
      <c r="H169" s="27">
        <v>2</v>
      </c>
      <c r="I169" s="27"/>
      <c r="J169" s="27">
        <v>1</v>
      </c>
      <c r="K169" s="27">
        <v>17</v>
      </c>
      <c r="L169" s="27">
        <v>1</v>
      </c>
      <c r="M169" s="175"/>
      <c r="N169" s="175"/>
      <c r="O169" s="175"/>
      <c r="P169" s="175"/>
      <c r="Q169" s="175"/>
      <c r="R169" s="175"/>
      <c r="S169" s="175"/>
      <c r="T169"/>
      <c r="U169"/>
      <c r="V169"/>
      <c r="W169"/>
    </row>
    <row r="170" spans="1:23" ht="12.95" customHeight="1" x14ac:dyDescent="0.2">
      <c r="A170" s="104" t="s">
        <v>452</v>
      </c>
      <c r="B170" s="361" t="s">
        <v>453</v>
      </c>
      <c r="C170" s="361"/>
      <c r="D170" s="26">
        <f t="shared" si="9"/>
        <v>55</v>
      </c>
      <c r="E170" s="26">
        <v>18</v>
      </c>
      <c r="F170" s="26">
        <v>28</v>
      </c>
      <c r="G170" s="27">
        <v>27</v>
      </c>
      <c r="H170" s="27">
        <v>1</v>
      </c>
      <c r="I170" s="27"/>
      <c r="J170" s="27"/>
      <c r="K170" s="27">
        <v>9</v>
      </c>
      <c r="L170" s="27"/>
      <c r="M170" s="175"/>
      <c r="N170" s="175"/>
      <c r="O170" s="175"/>
      <c r="P170" s="175"/>
      <c r="Q170" s="175"/>
      <c r="R170" s="175"/>
      <c r="S170" s="175"/>
      <c r="T170"/>
      <c r="U170"/>
      <c r="V170"/>
      <c r="W170"/>
    </row>
    <row r="171" spans="1:23" ht="12.95" customHeight="1" x14ac:dyDescent="0.2">
      <c r="A171" s="104" t="s">
        <v>454</v>
      </c>
      <c r="B171" s="361" t="s">
        <v>455</v>
      </c>
      <c r="C171" s="361"/>
      <c r="D171" s="26">
        <f t="shared" si="9"/>
        <v>0</v>
      </c>
      <c r="E171" s="26"/>
      <c r="F171" s="26"/>
      <c r="G171" s="27"/>
      <c r="H171" s="27"/>
      <c r="I171" s="27"/>
      <c r="J171" s="27"/>
      <c r="K171" s="27"/>
      <c r="L171" s="27"/>
      <c r="M171" s="175"/>
      <c r="N171" s="175"/>
      <c r="O171" s="175"/>
      <c r="P171" s="175"/>
      <c r="Q171" s="175"/>
      <c r="R171" s="175"/>
      <c r="S171" s="175"/>
      <c r="T171"/>
      <c r="U171"/>
      <c r="V171"/>
      <c r="W171"/>
    </row>
    <row r="172" spans="1:23" ht="12.95" customHeight="1" x14ac:dyDescent="0.2">
      <c r="A172" s="104" t="s">
        <v>456</v>
      </c>
      <c r="B172" s="361" t="s">
        <v>457</v>
      </c>
      <c r="C172" s="361"/>
      <c r="D172" s="26">
        <f t="shared" si="9"/>
        <v>0</v>
      </c>
      <c r="E172" s="26"/>
      <c r="F172" s="26"/>
      <c r="G172" s="27"/>
      <c r="H172" s="27"/>
      <c r="I172" s="27"/>
      <c r="J172" s="27"/>
      <c r="K172" s="27"/>
      <c r="L172" s="27"/>
      <c r="M172" s="175"/>
      <c r="N172" s="175"/>
      <c r="O172" s="175"/>
      <c r="P172" s="175"/>
      <c r="Q172" s="175"/>
      <c r="R172" s="175"/>
      <c r="S172" s="175"/>
      <c r="T172"/>
      <c r="U172"/>
      <c r="V172"/>
      <c r="W172"/>
    </row>
    <row r="173" spans="1:23" ht="12.95" customHeight="1" x14ac:dyDescent="0.2">
      <c r="A173" s="104" t="s">
        <v>458</v>
      </c>
      <c r="B173" s="361" t="s">
        <v>1603</v>
      </c>
      <c r="C173" s="361"/>
      <c r="D173" s="26">
        <f t="shared" ref="D173:D197" si="10">SUM(E173,F173,K173,L173)</f>
        <v>43</v>
      </c>
      <c r="E173" s="26">
        <v>16</v>
      </c>
      <c r="F173" s="26">
        <v>23</v>
      </c>
      <c r="G173" s="27">
        <v>23</v>
      </c>
      <c r="H173" s="27"/>
      <c r="I173" s="27"/>
      <c r="J173" s="27"/>
      <c r="K173" s="27">
        <v>3</v>
      </c>
      <c r="L173" s="27">
        <v>1</v>
      </c>
      <c r="M173" s="175"/>
      <c r="N173" s="175"/>
      <c r="O173" s="175"/>
      <c r="P173" s="175"/>
      <c r="Q173" s="175"/>
      <c r="R173" s="175"/>
      <c r="S173" s="175"/>
      <c r="T173"/>
      <c r="U173"/>
      <c r="V173"/>
      <c r="W173"/>
    </row>
    <row r="174" spans="1:23" ht="12.95" customHeight="1" x14ac:dyDescent="0.2">
      <c r="A174" s="104" t="s">
        <v>459</v>
      </c>
      <c r="B174" s="361" t="s">
        <v>460</v>
      </c>
      <c r="C174" s="361"/>
      <c r="D174" s="26">
        <f t="shared" si="10"/>
        <v>0</v>
      </c>
      <c r="E174" s="26"/>
      <c r="F174" s="26"/>
      <c r="G174" s="27"/>
      <c r="H174" s="27"/>
      <c r="I174" s="27"/>
      <c r="J174" s="27"/>
      <c r="K174" s="27"/>
      <c r="L174" s="27"/>
      <c r="M174" s="175"/>
      <c r="N174" s="175"/>
      <c r="O174" s="175"/>
      <c r="P174" s="175"/>
      <c r="Q174" s="175"/>
      <c r="R174" s="175"/>
      <c r="S174" s="175"/>
      <c r="T174"/>
      <c r="U174"/>
      <c r="V174"/>
      <c r="W174"/>
    </row>
    <row r="175" spans="1:23" ht="12.95" customHeight="1" x14ac:dyDescent="0.2">
      <c r="A175" s="104" t="s">
        <v>461</v>
      </c>
      <c r="B175" s="361" t="s">
        <v>462</v>
      </c>
      <c r="C175" s="361"/>
      <c r="D175" s="26">
        <f t="shared" si="10"/>
        <v>0</v>
      </c>
      <c r="E175" s="26"/>
      <c r="F175" s="26"/>
      <c r="G175" s="27"/>
      <c r="H175" s="27"/>
      <c r="I175" s="27"/>
      <c r="J175" s="27"/>
      <c r="K175" s="27"/>
      <c r="L175" s="27"/>
      <c r="M175" s="175"/>
      <c r="N175" s="175"/>
      <c r="O175" s="175"/>
      <c r="P175" s="175"/>
      <c r="Q175" s="175"/>
      <c r="R175" s="175"/>
      <c r="S175" s="175"/>
      <c r="T175"/>
      <c r="U175"/>
      <c r="V175"/>
      <c r="W175"/>
    </row>
    <row r="176" spans="1:23" ht="12.95" customHeight="1" x14ac:dyDescent="0.2">
      <c r="A176" s="104" t="s">
        <v>463</v>
      </c>
      <c r="B176" s="361" t="s">
        <v>464</v>
      </c>
      <c r="C176" s="361"/>
      <c r="D176" s="26">
        <f t="shared" si="10"/>
        <v>11</v>
      </c>
      <c r="E176" s="26">
        <v>5</v>
      </c>
      <c r="F176" s="26">
        <v>5</v>
      </c>
      <c r="G176" s="27">
        <v>5</v>
      </c>
      <c r="H176" s="27"/>
      <c r="I176" s="27"/>
      <c r="J176" s="27"/>
      <c r="K176" s="27">
        <v>1</v>
      </c>
      <c r="L176" s="27"/>
      <c r="M176" s="175"/>
      <c r="N176" s="175"/>
      <c r="O176" s="175"/>
      <c r="P176" s="175"/>
      <c r="Q176" s="175"/>
      <c r="R176" s="175"/>
      <c r="S176" s="175"/>
      <c r="T176"/>
      <c r="U176"/>
      <c r="V176"/>
      <c r="W176"/>
    </row>
    <row r="177" spans="1:23" ht="12.95" customHeight="1" x14ac:dyDescent="0.2">
      <c r="A177" s="104" t="s">
        <v>465</v>
      </c>
      <c r="B177" s="361" t="s">
        <v>466</v>
      </c>
      <c r="C177" s="361"/>
      <c r="D177" s="26">
        <f t="shared" si="10"/>
        <v>10</v>
      </c>
      <c r="E177" s="26">
        <v>6</v>
      </c>
      <c r="F177" s="26">
        <v>4</v>
      </c>
      <c r="G177" s="27">
        <v>3</v>
      </c>
      <c r="H177" s="27"/>
      <c r="I177" s="27">
        <v>1</v>
      </c>
      <c r="J177" s="27"/>
      <c r="K177" s="27"/>
      <c r="L177" s="27"/>
      <c r="M177" s="175"/>
      <c r="N177" s="175"/>
      <c r="O177" s="175"/>
      <c r="P177" s="175"/>
      <c r="Q177" s="175"/>
      <c r="R177" s="175"/>
      <c r="S177" s="175"/>
      <c r="T177"/>
      <c r="U177"/>
      <c r="V177"/>
      <c r="W177"/>
    </row>
    <row r="178" spans="1:23" ht="12.95" customHeight="1" x14ac:dyDescent="0.2">
      <c r="A178" s="104" t="s">
        <v>467</v>
      </c>
      <c r="B178" s="361" t="s">
        <v>468</v>
      </c>
      <c r="C178" s="361"/>
      <c r="D178" s="26">
        <f t="shared" si="10"/>
        <v>114</v>
      </c>
      <c r="E178" s="26">
        <v>75</v>
      </c>
      <c r="F178" s="26">
        <v>33</v>
      </c>
      <c r="G178" s="27">
        <v>29</v>
      </c>
      <c r="H178" s="27">
        <v>3</v>
      </c>
      <c r="I178" s="27">
        <v>1</v>
      </c>
      <c r="J178" s="27"/>
      <c r="K178" s="27">
        <v>5</v>
      </c>
      <c r="L178" s="27">
        <v>1</v>
      </c>
      <c r="M178" s="175"/>
      <c r="N178" s="175"/>
      <c r="O178" s="175"/>
      <c r="P178" s="175"/>
      <c r="Q178" s="175"/>
      <c r="R178" s="175"/>
      <c r="S178" s="175"/>
      <c r="T178"/>
      <c r="U178"/>
      <c r="V178"/>
      <c r="W178"/>
    </row>
    <row r="179" spans="1:23" ht="12.95" customHeight="1" x14ac:dyDescent="0.2">
      <c r="A179" s="104" t="s">
        <v>469</v>
      </c>
      <c r="B179" s="361" t="s">
        <v>470</v>
      </c>
      <c r="C179" s="361"/>
      <c r="D179" s="26">
        <f t="shared" si="10"/>
        <v>42</v>
      </c>
      <c r="E179" s="26">
        <v>17</v>
      </c>
      <c r="F179" s="26">
        <v>22</v>
      </c>
      <c r="G179" s="27">
        <v>20</v>
      </c>
      <c r="H179" s="27"/>
      <c r="I179" s="27">
        <v>2</v>
      </c>
      <c r="J179" s="27"/>
      <c r="K179" s="27">
        <v>3</v>
      </c>
      <c r="L179" s="27"/>
      <c r="M179" s="175"/>
      <c r="N179" s="175"/>
      <c r="O179" s="175"/>
      <c r="P179" s="175"/>
      <c r="Q179" s="175"/>
      <c r="R179" s="175"/>
      <c r="S179" s="175"/>
      <c r="T179"/>
      <c r="U179"/>
      <c r="V179"/>
      <c r="W179"/>
    </row>
    <row r="180" spans="1:23" ht="12.95" customHeight="1" x14ac:dyDescent="0.2">
      <c r="A180" s="104" t="s">
        <v>471</v>
      </c>
      <c r="B180" s="361" t="s">
        <v>472</v>
      </c>
      <c r="C180" s="361"/>
      <c r="D180" s="26">
        <f t="shared" si="10"/>
        <v>0</v>
      </c>
      <c r="E180" s="26"/>
      <c r="F180" s="26"/>
      <c r="G180" s="27"/>
      <c r="H180" s="27"/>
      <c r="I180" s="27"/>
      <c r="J180" s="27"/>
      <c r="K180" s="27"/>
      <c r="L180" s="27"/>
      <c r="M180" s="175"/>
      <c r="N180" s="175"/>
      <c r="O180" s="175"/>
      <c r="P180" s="175"/>
      <c r="Q180" s="175"/>
      <c r="R180" s="175"/>
      <c r="S180" s="175"/>
      <c r="T180"/>
      <c r="U180"/>
      <c r="V180"/>
      <c r="W180"/>
    </row>
    <row r="181" spans="1:23" ht="12.95" customHeight="1" x14ac:dyDescent="0.2">
      <c r="A181" s="104" t="s">
        <v>473</v>
      </c>
      <c r="B181" s="361" t="s">
        <v>474</v>
      </c>
      <c r="C181" s="361"/>
      <c r="D181" s="26">
        <f t="shared" si="10"/>
        <v>86</v>
      </c>
      <c r="E181" s="26">
        <v>52</v>
      </c>
      <c r="F181" s="26">
        <v>29</v>
      </c>
      <c r="G181" s="27">
        <v>27</v>
      </c>
      <c r="H181" s="27">
        <v>2</v>
      </c>
      <c r="I181" s="27"/>
      <c r="J181" s="27"/>
      <c r="K181" s="27">
        <v>5</v>
      </c>
      <c r="L181" s="27"/>
      <c r="M181" s="175"/>
      <c r="N181" s="175"/>
      <c r="O181" s="175"/>
      <c r="P181" s="175"/>
      <c r="Q181" s="175"/>
      <c r="R181" s="175"/>
      <c r="S181" s="175"/>
      <c r="T181"/>
      <c r="U181"/>
      <c r="V181"/>
      <c r="W181"/>
    </row>
    <row r="182" spans="1:23" ht="12.95" customHeight="1" x14ac:dyDescent="0.2">
      <c r="A182" s="104" t="s">
        <v>475</v>
      </c>
      <c r="B182" s="361" t="s">
        <v>476</v>
      </c>
      <c r="C182" s="361"/>
      <c r="D182" s="26">
        <f t="shared" si="10"/>
        <v>0</v>
      </c>
      <c r="E182" s="26"/>
      <c r="F182" s="26"/>
      <c r="G182" s="27"/>
      <c r="H182" s="27"/>
      <c r="I182" s="27"/>
      <c r="J182" s="27"/>
      <c r="K182" s="27"/>
      <c r="L182" s="27"/>
      <c r="M182" s="175"/>
      <c r="N182" s="175"/>
      <c r="O182" s="175"/>
      <c r="P182" s="175"/>
      <c r="Q182" s="175"/>
      <c r="R182" s="175"/>
      <c r="S182" s="175"/>
      <c r="T182"/>
      <c r="U182"/>
      <c r="V182"/>
      <c r="W182"/>
    </row>
    <row r="183" spans="1:23" ht="12.95" customHeight="1" x14ac:dyDescent="0.2">
      <c r="A183" s="104" t="s">
        <v>477</v>
      </c>
      <c r="B183" s="361" t="s">
        <v>478</v>
      </c>
      <c r="C183" s="361"/>
      <c r="D183" s="26">
        <f t="shared" si="10"/>
        <v>74</v>
      </c>
      <c r="E183" s="26">
        <v>54</v>
      </c>
      <c r="F183" s="26">
        <v>14</v>
      </c>
      <c r="G183" s="27">
        <v>14</v>
      </c>
      <c r="H183" s="27"/>
      <c r="I183" s="27"/>
      <c r="J183" s="27"/>
      <c r="K183" s="27">
        <v>6</v>
      </c>
      <c r="L183" s="27"/>
      <c r="M183" s="175"/>
      <c r="N183" s="175"/>
      <c r="O183" s="175"/>
      <c r="P183" s="175"/>
      <c r="Q183" s="175"/>
      <c r="R183" s="175"/>
      <c r="S183" s="175"/>
      <c r="T183"/>
      <c r="U183"/>
      <c r="V183"/>
      <c r="W183"/>
    </row>
    <row r="184" spans="1:23" ht="12.95" customHeight="1" x14ac:dyDescent="0.2">
      <c r="A184" s="104" t="s">
        <v>479</v>
      </c>
      <c r="B184" s="361" t="s">
        <v>480</v>
      </c>
      <c r="C184" s="361"/>
      <c r="D184" s="26">
        <f t="shared" si="10"/>
        <v>190</v>
      </c>
      <c r="E184" s="26">
        <v>123</v>
      </c>
      <c r="F184" s="26">
        <v>52</v>
      </c>
      <c r="G184" s="27">
        <v>49</v>
      </c>
      <c r="H184" s="27">
        <v>2</v>
      </c>
      <c r="I184" s="27">
        <v>1</v>
      </c>
      <c r="J184" s="27"/>
      <c r="K184" s="27">
        <v>15</v>
      </c>
      <c r="L184" s="27"/>
      <c r="M184" s="175"/>
      <c r="N184" s="175"/>
      <c r="O184" s="175"/>
      <c r="P184" s="175"/>
      <c r="Q184" s="175"/>
      <c r="R184" s="175"/>
      <c r="S184" s="175"/>
      <c r="T184"/>
      <c r="U184"/>
      <c r="V184"/>
      <c r="W184"/>
    </row>
    <row r="185" spans="1:23" ht="12.95" customHeight="1" x14ac:dyDescent="0.2">
      <c r="A185" s="104" t="s">
        <v>481</v>
      </c>
      <c r="B185" s="361" t="s">
        <v>482</v>
      </c>
      <c r="C185" s="361"/>
      <c r="D185" s="26">
        <f t="shared" si="10"/>
        <v>0</v>
      </c>
      <c r="E185" s="26"/>
      <c r="F185" s="26"/>
      <c r="G185" s="27"/>
      <c r="H185" s="27"/>
      <c r="I185" s="27"/>
      <c r="J185" s="27"/>
      <c r="K185" s="27"/>
      <c r="L185" s="27"/>
      <c r="M185" s="175"/>
      <c r="N185" s="175"/>
      <c r="O185" s="175"/>
      <c r="P185" s="175"/>
      <c r="Q185" s="175"/>
      <c r="R185" s="175"/>
      <c r="S185" s="175"/>
      <c r="T185"/>
      <c r="U185"/>
      <c r="V185"/>
      <c r="W185"/>
    </row>
    <row r="186" spans="1:23" ht="12.95" customHeight="1" x14ac:dyDescent="0.2">
      <c r="A186" s="104" t="s">
        <v>483</v>
      </c>
      <c r="B186" s="361" t="s">
        <v>484</v>
      </c>
      <c r="C186" s="361"/>
      <c r="D186" s="26">
        <f t="shared" si="10"/>
        <v>0</v>
      </c>
      <c r="E186" s="26"/>
      <c r="F186" s="26"/>
      <c r="G186" s="27"/>
      <c r="H186" s="27"/>
      <c r="I186" s="27"/>
      <c r="J186" s="27"/>
      <c r="K186" s="27"/>
      <c r="L186" s="27"/>
      <c r="M186" s="175"/>
      <c r="N186" s="175"/>
      <c r="O186" s="175"/>
      <c r="P186" s="175"/>
      <c r="Q186" s="175"/>
      <c r="R186" s="175"/>
      <c r="S186" s="175"/>
      <c r="T186"/>
      <c r="U186"/>
      <c r="V186"/>
      <c r="W186"/>
    </row>
    <row r="187" spans="1:23" ht="12.95" customHeight="1" x14ac:dyDescent="0.2">
      <c r="A187" s="104" t="s">
        <v>485</v>
      </c>
      <c r="B187" s="361" t="s">
        <v>486</v>
      </c>
      <c r="C187" s="361"/>
      <c r="D187" s="26">
        <f t="shared" si="10"/>
        <v>0</v>
      </c>
      <c r="E187" s="26"/>
      <c r="F187" s="26"/>
      <c r="G187" s="27"/>
      <c r="H187" s="27"/>
      <c r="I187" s="27"/>
      <c r="J187" s="27"/>
      <c r="K187" s="27"/>
      <c r="L187" s="27"/>
      <c r="M187" s="175"/>
      <c r="N187" s="175"/>
      <c r="O187" s="175"/>
      <c r="P187" s="175"/>
      <c r="Q187" s="175"/>
      <c r="R187" s="175"/>
      <c r="S187" s="175"/>
      <c r="T187"/>
      <c r="U187"/>
      <c r="V187"/>
      <c r="W187"/>
    </row>
    <row r="188" spans="1:23" ht="12.95" customHeight="1" x14ac:dyDescent="0.2">
      <c r="A188" s="104" t="s">
        <v>487</v>
      </c>
      <c r="B188" s="361" t="s">
        <v>488</v>
      </c>
      <c r="C188" s="361"/>
      <c r="D188" s="26">
        <f t="shared" si="10"/>
        <v>0</v>
      </c>
      <c r="E188" s="26"/>
      <c r="F188" s="26"/>
      <c r="G188" s="27"/>
      <c r="H188" s="27"/>
      <c r="I188" s="27"/>
      <c r="J188" s="27"/>
      <c r="K188" s="27"/>
      <c r="L188" s="27"/>
      <c r="M188" s="175"/>
      <c r="N188" s="175"/>
      <c r="O188" s="175"/>
      <c r="P188" s="175"/>
      <c r="Q188" s="175"/>
      <c r="R188" s="175"/>
      <c r="S188" s="175"/>
      <c r="T188"/>
      <c r="U188"/>
      <c r="V188"/>
      <c r="W188"/>
    </row>
    <row r="189" spans="1:23" ht="12.95" customHeight="1" x14ac:dyDescent="0.2">
      <c r="A189" s="104" t="s">
        <v>489</v>
      </c>
      <c r="B189" s="361" t="s">
        <v>490</v>
      </c>
      <c r="C189" s="361"/>
      <c r="D189" s="26">
        <f t="shared" si="10"/>
        <v>0</v>
      </c>
      <c r="E189" s="26"/>
      <c r="F189" s="26"/>
      <c r="G189" s="27"/>
      <c r="H189" s="27"/>
      <c r="I189" s="27"/>
      <c r="J189" s="27"/>
      <c r="K189" s="27"/>
      <c r="L189" s="27"/>
      <c r="M189" s="175"/>
      <c r="N189" s="175"/>
      <c r="O189" s="175"/>
      <c r="P189" s="175"/>
      <c r="Q189" s="175"/>
      <c r="R189" s="175"/>
      <c r="S189" s="175"/>
      <c r="T189"/>
      <c r="U189"/>
      <c r="V189"/>
      <c r="W189"/>
    </row>
    <row r="190" spans="1:23" ht="12.95" customHeight="1" x14ac:dyDescent="0.2">
      <c r="A190" s="104" t="s">
        <v>491</v>
      </c>
      <c r="B190" s="361" t="s">
        <v>492</v>
      </c>
      <c r="C190" s="361"/>
      <c r="D190" s="26">
        <f t="shared" si="10"/>
        <v>1</v>
      </c>
      <c r="E190" s="26"/>
      <c r="F190" s="26">
        <v>1</v>
      </c>
      <c r="G190" s="27"/>
      <c r="H190" s="27">
        <v>1</v>
      </c>
      <c r="I190" s="27"/>
      <c r="J190" s="27"/>
      <c r="K190" s="27"/>
      <c r="L190" s="27"/>
      <c r="M190" s="175"/>
      <c r="N190" s="175"/>
      <c r="O190" s="175"/>
      <c r="P190" s="175"/>
      <c r="Q190" s="175"/>
      <c r="R190" s="175"/>
      <c r="S190" s="175"/>
      <c r="T190"/>
      <c r="U190"/>
      <c r="V190"/>
      <c r="W190"/>
    </row>
    <row r="191" spans="1:23" ht="12.95" customHeight="1" x14ac:dyDescent="0.2">
      <c r="A191" s="104" t="s">
        <v>493</v>
      </c>
      <c r="B191" s="361" t="s">
        <v>494</v>
      </c>
      <c r="C191" s="361"/>
      <c r="D191" s="26">
        <f t="shared" si="10"/>
        <v>0</v>
      </c>
      <c r="E191" s="26"/>
      <c r="F191" s="26"/>
      <c r="G191" s="27"/>
      <c r="H191" s="27"/>
      <c r="I191" s="27"/>
      <c r="J191" s="27"/>
      <c r="K191" s="27"/>
      <c r="L191" s="27"/>
      <c r="M191" s="175"/>
      <c r="N191" s="175"/>
      <c r="O191" s="175"/>
      <c r="P191" s="175"/>
      <c r="Q191" s="175"/>
      <c r="R191" s="175"/>
      <c r="S191" s="175"/>
      <c r="T191"/>
      <c r="U191"/>
      <c r="V191"/>
      <c r="W191"/>
    </row>
    <row r="192" spans="1:23" ht="12.95" customHeight="1" x14ac:dyDescent="0.2">
      <c r="A192" s="104" t="s">
        <v>495</v>
      </c>
      <c r="B192" s="361" t="s">
        <v>496</v>
      </c>
      <c r="C192" s="361"/>
      <c r="D192" s="26">
        <f t="shared" si="10"/>
        <v>0</v>
      </c>
      <c r="E192" s="26"/>
      <c r="F192" s="26"/>
      <c r="G192" s="27"/>
      <c r="H192" s="27"/>
      <c r="I192" s="27"/>
      <c r="J192" s="27"/>
      <c r="K192" s="27"/>
      <c r="L192" s="27"/>
      <c r="M192" s="175"/>
      <c r="N192" s="175"/>
      <c r="O192" s="175"/>
      <c r="P192" s="175"/>
      <c r="Q192" s="175"/>
      <c r="R192" s="175"/>
      <c r="S192" s="175"/>
      <c r="T192"/>
      <c r="U192"/>
      <c r="V192"/>
      <c r="W192"/>
    </row>
    <row r="193" spans="1:23" ht="12.95" customHeight="1" x14ac:dyDescent="0.2">
      <c r="A193" s="104" t="s">
        <v>497</v>
      </c>
      <c r="B193" s="361" t="s">
        <v>498</v>
      </c>
      <c r="C193" s="361"/>
      <c r="D193" s="26">
        <f t="shared" si="10"/>
        <v>0</v>
      </c>
      <c r="E193" s="26"/>
      <c r="F193" s="26"/>
      <c r="G193" s="27"/>
      <c r="H193" s="27"/>
      <c r="I193" s="27"/>
      <c r="J193" s="27"/>
      <c r="K193" s="27"/>
      <c r="L193" s="27"/>
      <c r="M193" s="175"/>
      <c r="N193" s="175"/>
      <c r="O193" s="175"/>
      <c r="P193" s="175"/>
      <c r="Q193" s="175"/>
      <c r="R193" s="175"/>
      <c r="S193" s="175"/>
      <c r="T193"/>
      <c r="U193"/>
      <c r="V193"/>
      <c r="W193"/>
    </row>
    <row r="194" spans="1:23" ht="12.95" customHeight="1" x14ac:dyDescent="0.2">
      <c r="A194" s="104" t="s">
        <v>499</v>
      </c>
      <c r="B194" s="361" t="s">
        <v>500</v>
      </c>
      <c r="C194" s="361"/>
      <c r="D194" s="26">
        <f t="shared" si="10"/>
        <v>0</v>
      </c>
      <c r="E194" s="26"/>
      <c r="F194" s="26"/>
      <c r="G194" s="27"/>
      <c r="H194" s="27"/>
      <c r="I194" s="27"/>
      <c r="J194" s="27"/>
      <c r="K194" s="27"/>
      <c r="L194" s="27"/>
      <c r="M194" s="175"/>
      <c r="N194" s="175"/>
      <c r="O194" s="175"/>
      <c r="P194" s="175"/>
      <c r="Q194" s="175"/>
      <c r="R194" s="175"/>
      <c r="S194" s="175"/>
      <c r="T194"/>
      <c r="U194"/>
      <c r="V194"/>
      <c r="W194"/>
    </row>
    <row r="195" spans="1:23" ht="12.95" customHeight="1" x14ac:dyDescent="0.2">
      <c r="A195" s="104" t="s">
        <v>501</v>
      </c>
      <c r="B195" s="361" t="s">
        <v>502</v>
      </c>
      <c r="C195" s="361"/>
      <c r="D195" s="26">
        <f t="shared" si="10"/>
        <v>0</v>
      </c>
      <c r="E195" s="26"/>
      <c r="F195" s="26"/>
      <c r="G195" s="27"/>
      <c r="H195" s="27"/>
      <c r="I195" s="27"/>
      <c r="J195" s="27"/>
      <c r="K195" s="27"/>
      <c r="L195" s="27"/>
      <c r="M195" s="175"/>
      <c r="N195" s="175"/>
      <c r="O195" s="175"/>
      <c r="P195" s="175"/>
      <c r="Q195" s="175"/>
      <c r="R195" s="175"/>
      <c r="S195" s="175"/>
      <c r="T195"/>
      <c r="U195"/>
      <c r="V195"/>
      <c r="W195"/>
    </row>
    <row r="196" spans="1:23" ht="12.95" customHeight="1" x14ac:dyDescent="0.2">
      <c r="A196" s="104" t="s">
        <v>1616</v>
      </c>
      <c r="B196" s="362" t="s">
        <v>54</v>
      </c>
      <c r="C196" s="362"/>
      <c r="D196" s="26">
        <f t="shared" si="10"/>
        <v>1</v>
      </c>
      <c r="E196" s="26">
        <v>1</v>
      </c>
      <c r="F196" s="26"/>
      <c r="G196" s="27"/>
      <c r="H196" s="27"/>
      <c r="I196" s="27"/>
      <c r="J196" s="27"/>
      <c r="K196" s="27"/>
      <c r="L196" s="27"/>
      <c r="M196" s="175"/>
      <c r="N196" s="175"/>
      <c r="O196" s="175"/>
      <c r="P196" s="175"/>
      <c r="Q196" s="175"/>
      <c r="R196" s="175"/>
      <c r="S196" s="175"/>
      <c r="T196"/>
      <c r="U196"/>
      <c r="V196"/>
      <c r="W196"/>
    </row>
    <row r="197" spans="1:23" ht="12.95" customHeight="1" x14ac:dyDescent="0.2">
      <c r="A197" s="104" t="s">
        <v>1616</v>
      </c>
      <c r="B197" s="362" t="s">
        <v>1</v>
      </c>
      <c r="C197" s="362"/>
      <c r="D197" s="26">
        <f t="shared" si="10"/>
        <v>1806</v>
      </c>
      <c r="E197" s="26">
        <f t="shared" ref="E197:L197" si="11">SUM(E141:E196)</f>
        <v>1047</v>
      </c>
      <c r="F197" s="26">
        <f t="shared" si="11"/>
        <v>593</v>
      </c>
      <c r="G197" s="26">
        <f t="shared" si="11"/>
        <v>548</v>
      </c>
      <c r="H197" s="26">
        <f t="shared" si="11"/>
        <v>30</v>
      </c>
      <c r="I197" s="26">
        <f t="shared" si="11"/>
        <v>13</v>
      </c>
      <c r="J197" s="26">
        <f t="shared" si="11"/>
        <v>2</v>
      </c>
      <c r="K197" s="26">
        <f t="shared" si="11"/>
        <v>162</v>
      </c>
      <c r="L197" s="26">
        <f t="shared" si="11"/>
        <v>4</v>
      </c>
      <c r="M197" s="175"/>
      <c r="N197" s="175"/>
      <c r="O197" s="175"/>
      <c r="P197" s="175"/>
      <c r="Q197" s="175"/>
      <c r="R197" s="175"/>
      <c r="S197" s="175"/>
      <c r="T197"/>
      <c r="U197"/>
      <c r="V197"/>
      <c r="W197"/>
    </row>
    <row r="198" spans="1:23" ht="12.95" customHeight="1" x14ac:dyDescent="0.2">
      <c r="A198" s="105" t="s">
        <v>1616</v>
      </c>
      <c r="B198" s="364" t="s">
        <v>503</v>
      </c>
      <c r="C198" s="364"/>
      <c r="D198" s="26"/>
      <c r="E198" s="106"/>
      <c r="F198" s="106"/>
      <c r="G198" s="106"/>
      <c r="H198" s="106"/>
      <c r="I198" s="106"/>
      <c r="J198" s="106"/>
      <c r="K198" s="106"/>
      <c r="L198" s="106"/>
      <c r="M198" s="175"/>
      <c r="N198" s="175"/>
      <c r="O198" s="175">
        <v>1</v>
      </c>
      <c r="P198" s="175"/>
      <c r="Q198" s="175"/>
      <c r="R198" s="175"/>
      <c r="S198" s="175"/>
      <c r="T198"/>
      <c r="U198"/>
      <c r="V198"/>
      <c r="W198"/>
    </row>
    <row r="199" spans="1:23" ht="12.95" customHeight="1" x14ac:dyDescent="0.2">
      <c r="A199" s="104" t="s">
        <v>504</v>
      </c>
      <c r="B199" s="361" t="s">
        <v>505</v>
      </c>
      <c r="C199" s="361"/>
      <c r="D199" s="26">
        <f t="shared" ref="D199:D225" si="12">SUM(E199,F199,K199,L199)</f>
        <v>14</v>
      </c>
      <c r="E199" s="26">
        <v>5</v>
      </c>
      <c r="F199" s="26">
        <v>5</v>
      </c>
      <c r="G199" s="27">
        <v>5</v>
      </c>
      <c r="H199" s="27"/>
      <c r="I199" s="27"/>
      <c r="J199" s="27"/>
      <c r="K199" s="27">
        <v>4</v>
      </c>
      <c r="L199" s="27"/>
      <c r="M199" s="175"/>
      <c r="N199" s="175"/>
      <c r="O199" s="175"/>
      <c r="P199" s="175"/>
      <c r="Q199" s="175"/>
      <c r="R199" s="175"/>
      <c r="S199" s="175"/>
      <c r="T199"/>
      <c r="U199"/>
      <c r="V199"/>
      <c r="W199"/>
    </row>
    <row r="200" spans="1:23" ht="12.95" customHeight="1" x14ac:dyDescent="0.2">
      <c r="A200" s="104" t="s">
        <v>506</v>
      </c>
      <c r="B200" s="361" t="s">
        <v>507</v>
      </c>
      <c r="C200" s="361"/>
      <c r="D200" s="26">
        <f t="shared" si="12"/>
        <v>30</v>
      </c>
      <c r="E200" s="26">
        <v>17</v>
      </c>
      <c r="F200" s="26">
        <v>8</v>
      </c>
      <c r="G200" s="27">
        <v>8</v>
      </c>
      <c r="H200" s="27"/>
      <c r="I200" s="27"/>
      <c r="J200" s="27"/>
      <c r="K200" s="27">
        <v>5</v>
      </c>
      <c r="L200" s="27"/>
      <c r="M200" s="175"/>
      <c r="N200" s="175"/>
      <c r="O200" s="175"/>
      <c r="P200" s="175"/>
      <c r="Q200" s="175"/>
      <c r="R200" s="175"/>
      <c r="S200" s="175"/>
      <c r="T200"/>
      <c r="U200"/>
      <c r="V200"/>
      <c r="W200"/>
    </row>
    <row r="201" spans="1:23" ht="12.95" customHeight="1" x14ac:dyDescent="0.2">
      <c r="A201" s="104" t="s">
        <v>508</v>
      </c>
      <c r="B201" s="361" t="s">
        <v>509</v>
      </c>
      <c r="C201" s="361"/>
      <c r="D201" s="26">
        <f t="shared" si="12"/>
        <v>132</v>
      </c>
      <c r="E201" s="26">
        <v>88</v>
      </c>
      <c r="F201" s="26">
        <v>29</v>
      </c>
      <c r="G201" s="27">
        <v>29</v>
      </c>
      <c r="H201" s="27"/>
      <c r="I201" s="27"/>
      <c r="J201" s="27"/>
      <c r="K201" s="27">
        <v>15</v>
      </c>
      <c r="L201" s="27"/>
      <c r="M201" s="175"/>
      <c r="N201" s="175"/>
      <c r="O201" s="175"/>
      <c r="P201" s="175"/>
      <c r="Q201" s="175"/>
      <c r="R201" s="175"/>
      <c r="S201" s="175"/>
      <c r="T201"/>
      <c r="U201"/>
      <c r="V201"/>
      <c r="W201"/>
    </row>
    <row r="202" spans="1:23" ht="12.95" customHeight="1" x14ac:dyDescent="0.2">
      <c r="A202" s="104" t="s">
        <v>510</v>
      </c>
      <c r="B202" s="361" t="s">
        <v>511</v>
      </c>
      <c r="C202" s="361"/>
      <c r="D202" s="26">
        <f t="shared" si="12"/>
        <v>292</v>
      </c>
      <c r="E202" s="26">
        <v>167</v>
      </c>
      <c r="F202" s="26">
        <v>81</v>
      </c>
      <c r="G202" s="27">
        <v>75</v>
      </c>
      <c r="H202" s="27">
        <v>6</v>
      </c>
      <c r="I202" s="27"/>
      <c r="J202" s="27"/>
      <c r="K202" s="27">
        <v>42</v>
      </c>
      <c r="L202" s="27">
        <v>2</v>
      </c>
      <c r="M202" s="175"/>
      <c r="N202" s="175"/>
      <c r="O202" s="175"/>
      <c r="P202" s="175"/>
      <c r="Q202" s="175"/>
      <c r="R202" s="175"/>
      <c r="S202" s="175"/>
      <c r="T202"/>
      <c r="U202"/>
      <c r="V202"/>
      <c r="W202"/>
    </row>
    <row r="203" spans="1:23" ht="12.95" customHeight="1" x14ac:dyDescent="0.2">
      <c r="A203" s="104" t="s">
        <v>512</v>
      </c>
      <c r="B203" s="361" t="s">
        <v>513</v>
      </c>
      <c r="C203" s="361"/>
      <c r="D203" s="26">
        <f t="shared" si="12"/>
        <v>53</v>
      </c>
      <c r="E203" s="26">
        <v>40</v>
      </c>
      <c r="F203" s="26">
        <v>11</v>
      </c>
      <c r="G203" s="27">
        <v>11</v>
      </c>
      <c r="H203" s="27"/>
      <c r="I203" s="27"/>
      <c r="J203" s="27"/>
      <c r="K203" s="27">
        <v>2</v>
      </c>
      <c r="L203" s="27"/>
      <c r="M203" s="175"/>
      <c r="N203" s="175"/>
      <c r="O203" s="175"/>
      <c r="P203" s="175"/>
      <c r="Q203" s="175"/>
      <c r="R203" s="175"/>
      <c r="S203" s="175"/>
      <c r="T203"/>
      <c r="U203"/>
      <c r="V203"/>
      <c r="W203"/>
    </row>
    <row r="204" spans="1:23" ht="12.95" customHeight="1" x14ac:dyDescent="0.2">
      <c r="A204" s="104" t="s">
        <v>514</v>
      </c>
      <c r="B204" s="361" t="s">
        <v>515</v>
      </c>
      <c r="C204" s="361"/>
      <c r="D204" s="26">
        <f t="shared" si="12"/>
        <v>26</v>
      </c>
      <c r="E204" s="26">
        <v>17</v>
      </c>
      <c r="F204" s="26">
        <v>7</v>
      </c>
      <c r="G204" s="27">
        <v>7</v>
      </c>
      <c r="H204" s="27"/>
      <c r="I204" s="27"/>
      <c r="J204" s="27"/>
      <c r="K204" s="27">
        <v>2</v>
      </c>
      <c r="L204" s="27"/>
      <c r="M204" s="175"/>
      <c r="N204" s="175"/>
      <c r="O204" s="175"/>
      <c r="P204" s="175"/>
      <c r="Q204" s="175"/>
      <c r="R204" s="175"/>
      <c r="S204" s="175"/>
      <c r="T204"/>
      <c r="U204"/>
      <c r="V204"/>
      <c r="W204"/>
    </row>
    <row r="205" spans="1:23" ht="12.95" customHeight="1" x14ac:dyDescent="0.2">
      <c r="A205" s="104" t="s">
        <v>516</v>
      </c>
      <c r="B205" s="361" t="s">
        <v>517</v>
      </c>
      <c r="C205" s="361"/>
      <c r="D205" s="26">
        <f t="shared" si="12"/>
        <v>34</v>
      </c>
      <c r="E205" s="26">
        <v>21</v>
      </c>
      <c r="F205" s="26">
        <v>10</v>
      </c>
      <c r="G205" s="27">
        <v>10</v>
      </c>
      <c r="H205" s="27"/>
      <c r="I205" s="27"/>
      <c r="J205" s="27"/>
      <c r="K205" s="27">
        <v>3</v>
      </c>
      <c r="L205" s="27"/>
      <c r="M205" s="175"/>
      <c r="N205" s="175"/>
      <c r="O205" s="175"/>
      <c r="P205" s="175"/>
      <c r="Q205" s="175"/>
      <c r="R205" s="175"/>
      <c r="S205" s="175"/>
      <c r="T205"/>
      <c r="U205"/>
      <c r="V205"/>
      <c r="W205"/>
    </row>
    <row r="206" spans="1:23" ht="12.95" customHeight="1" x14ac:dyDescent="0.2">
      <c r="A206" s="104" t="s">
        <v>518</v>
      </c>
      <c r="B206" s="361" t="s">
        <v>519</v>
      </c>
      <c r="C206" s="361"/>
      <c r="D206" s="26">
        <f t="shared" si="12"/>
        <v>156</v>
      </c>
      <c r="E206" s="26">
        <v>74</v>
      </c>
      <c r="F206" s="26">
        <v>59</v>
      </c>
      <c r="G206" s="27">
        <v>57</v>
      </c>
      <c r="H206" s="27">
        <v>2</v>
      </c>
      <c r="I206" s="27"/>
      <c r="J206" s="27"/>
      <c r="K206" s="27">
        <v>21</v>
      </c>
      <c r="L206" s="27">
        <v>2</v>
      </c>
      <c r="M206" s="175"/>
      <c r="N206" s="175"/>
      <c r="O206" s="175"/>
      <c r="P206" s="175"/>
      <c r="Q206" s="175"/>
      <c r="R206" s="175"/>
      <c r="S206" s="175"/>
      <c r="T206"/>
      <c r="U206"/>
      <c r="V206"/>
      <c r="W206"/>
    </row>
    <row r="207" spans="1:23" ht="12.95" customHeight="1" x14ac:dyDescent="0.2">
      <c r="A207" s="104" t="s">
        <v>520</v>
      </c>
      <c r="B207" s="361" t="s">
        <v>521</v>
      </c>
      <c r="C207" s="361"/>
      <c r="D207" s="26">
        <f t="shared" si="12"/>
        <v>255</v>
      </c>
      <c r="E207" s="26">
        <v>163</v>
      </c>
      <c r="F207" s="26">
        <v>74</v>
      </c>
      <c r="G207" s="27">
        <v>73</v>
      </c>
      <c r="H207" s="27">
        <v>1</v>
      </c>
      <c r="I207" s="27"/>
      <c r="J207" s="27"/>
      <c r="K207" s="27">
        <v>18</v>
      </c>
      <c r="L207" s="27"/>
      <c r="M207" s="175"/>
      <c r="N207" s="175"/>
      <c r="O207" s="175"/>
      <c r="P207" s="175"/>
      <c r="Q207" s="175"/>
      <c r="R207" s="175"/>
      <c r="S207" s="175"/>
      <c r="T207"/>
      <c r="U207"/>
      <c r="V207"/>
      <c r="W207"/>
    </row>
    <row r="208" spans="1:23" ht="12.95" customHeight="1" x14ac:dyDescent="0.2">
      <c r="A208" s="104" t="s">
        <v>522</v>
      </c>
      <c r="B208" s="361" t="s">
        <v>523</v>
      </c>
      <c r="C208" s="361"/>
      <c r="D208" s="26">
        <f t="shared" si="12"/>
        <v>117</v>
      </c>
      <c r="E208" s="26">
        <v>56</v>
      </c>
      <c r="F208" s="26">
        <v>46</v>
      </c>
      <c r="G208" s="27">
        <v>46</v>
      </c>
      <c r="H208" s="27"/>
      <c r="I208" s="27"/>
      <c r="J208" s="27"/>
      <c r="K208" s="27">
        <v>15</v>
      </c>
      <c r="L208" s="27"/>
      <c r="M208" s="175"/>
      <c r="N208" s="175"/>
      <c r="O208" s="175"/>
      <c r="P208" s="175"/>
      <c r="Q208" s="175"/>
      <c r="R208" s="175"/>
      <c r="S208" s="175"/>
      <c r="T208"/>
      <c r="U208"/>
      <c r="V208"/>
      <c r="W208"/>
    </row>
    <row r="209" spans="1:23" ht="12.95" customHeight="1" x14ac:dyDescent="0.2">
      <c r="A209" s="104" t="s">
        <v>524</v>
      </c>
      <c r="B209" s="361" t="s">
        <v>525</v>
      </c>
      <c r="C209" s="361"/>
      <c r="D209" s="26">
        <f t="shared" si="12"/>
        <v>61</v>
      </c>
      <c r="E209" s="26">
        <v>48</v>
      </c>
      <c r="F209" s="26">
        <v>9</v>
      </c>
      <c r="G209" s="27">
        <v>9</v>
      </c>
      <c r="H209" s="27"/>
      <c r="I209" s="27"/>
      <c r="J209" s="27"/>
      <c r="K209" s="27">
        <v>4</v>
      </c>
      <c r="L209" s="27"/>
      <c r="M209" s="175"/>
      <c r="N209" s="175"/>
      <c r="O209" s="175"/>
      <c r="P209" s="175"/>
      <c r="Q209" s="175"/>
      <c r="R209" s="175"/>
      <c r="S209" s="175"/>
      <c r="T209"/>
      <c r="U209"/>
      <c r="V209"/>
      <c r="W209"/>
    </row>
    <row r="210" spans="1:23" ht="12.95" customHeight="1" x14ac:dyDescent="0.2">
      <c r="A210" s="104" t="s">
        <v>526</v>
      </c>
      <c r="B210" s="361" t="s">
        <v>527</v>
      </c>
      <c r="C210" s="361"/>
      <c r="D210" s="26">
        <f t="shared" si="12"/>
        <v>5</v>
      </c>
      <c r="E210" s="26">
        <v>5</v>
      </c>
      <c r="F210" s="26"/>
      <c r="G210" s="27"/>
      <c r="H210" s="27"/>
      <c r="I210" s="27"/>
      <c r="J210" s="27"/>
      <c r="K210" s="27"/>
      <c r="L210" s="27"/>
      <c r="M210" s="175"/>
      <c r="N210" s="175"/>
      <c r="O210" s="175"/>
      <c r="P210" s="175"/>
      <c r="Q210" s="175"/>
      <c r="R210" s="175"/>
      <c r="S210" s="175"/>
      <c r="T210"/>
      <c r="U210"/>
      <c r="V210"/>
      <c r="W210"/>
    </row>
    <row r="211" spans="1:23" ht="12.95" customHeight="1" x14ac:dyDescent="0.2">
      <c r="A211" s="104" t="s">
        <v>528</v>
      </c>
      <c r="B211" s="361" t="s">
        <v>529</v>
      </c>
      <c r="C211" s="361"/>
      <c r="D211" s="26">
        <f t="shared" si="12"/>
        <v>53</v>
      </c>
      <c r="E211" s="26">
        <v>32</v>
      </c>
      <c r="F211" s="26">
        <v>19</v>
      </c>
      <c r="G211" s="27">
        <v>19</v>
      </c>
      <c r="H211" s="27"/>
      <c r="I211" s="27"/>
      <c r="J211" s="27"/>
      <c r="K211" s="27">
        <v>2</v>
      </c>
      <c r="L211" s="27"/>
      <c r="M211" s="175"/>
      <c r="N211" s="175"/>
      <c r="O211" s="175"/>
      <c r="P211" s="175"/>
      <c r="Q211" s="175"/>
      <c r="R211" s="175"/>
      <c r="S211" s="175"/>
      <c r="T211"/>
      <c r="U211"/>
      <c r="V211"/>
      <c r="W211"/>
    </row>
    <row r="212" spans="1:23" ht="12.95" customHeight="1" x14ac:dyDescent="0.2">
      <c r="A212" s="104" t="s">
        <v>530</v>
      </c>
      <c r="B212" s="361" t="s">
        <v>531</v>
      </c>
      <c r="C212" s="361"/>
      <c r="D212" s="26">
        <f t="shared" si="12"/>
        <v>44</v>
      </c>
      <c r="E212" s="26">
        <v>27</v>
      </c>
      <c r="F212" s="26">
        <v>15</v>
      </c>
      <c r="G212" s="27">
        <v>15</v>
      </c>
      <c r="H212" s="27"/>
      <c r="I212" s="27"/>
      <c r="J212" s="27"/>
      <c r="K212" s="27">
        <v>2</v>
      </c>
      <c r="L212" s="27"/>
      <c r="M212" s="175"/>
      <c r="N212" s="175"/>
      <c r="O212" s="175"/>
      <c r="P212" s="175"/>
      <c r="Q212" s="175"/>
      <c r="R212" s="175"/>
      <c r="S212" s="175"/>
      <c r="T212"/>
      <c r="U212"/>
      <c r="V212"/>
      <c r="W212"/>
    </row>
    <row r="213" spans="1:23" ht="12.95" customHeight="1" x14ac:dyDescent="0.2">
      <c r="A213" s="104" t="s">
        <v>532</v>
      </c>
      <c r="B213" s="361" t="s">
        <v>533</v>
      </c>
      <c r="C213" s="361"/>
      <c r="D213" s="26">
        <f t="shared" si="12"/>
        <v>14</v>
      </c>
      <c r="E213" s="26">
        <v>4</v>
      </c>
      <c r="F213" s="26">
        <v>9</v>
      </c>
      <c r="G213" s="27">
        <v>9</v>
      </c>
      <c r="H213" s="27"/>
      <c r="I213" s="27"/>
      <c r="J213" s="27"/>
      <c r="K213" s="27">
        <v>1</v>
      </c>
      <c r="L213" s="27"/>
      <c r="M213" s="175"/>
      <c r="N213" s="175"/>
      <c r="O213" s="175"/>
      <c r="P213" s="175"/>
      <c r="Q213" s="175"/>
      <c r="R213" s="175"/>
      <c r="S213" s="175"/>
      <c r="T213"/>
      <c r="U213"/>
      <c r="V213"/>
      <c r="W213"/>
    </row>
    <row r="214" spans="1:23" ht="12.95" customHeight="1" x14ac:dyDescent="0.2">
      <c r="A214" s="104" t="s">
        <v>534</v>
      </c>
      <c r="B214" s="361" t="s">
        <v>535</v>
      </c>
      <c r="C214" s="361"/>
      <c r="D214" s="26">
        <f t="shared" si="12"/>
        <v>108</v>
      </c>
      <c r="E214" s="26">
        <v>65</v>
      </c>
      <c r="F214" s="26">
        <v>33</v>
      </c>
      <c r="G214" s="27">
        <v>32</v>
      </c>
      <c r="H214" s="27">
        <v>1</v>
      </c>
      <c r="I214" s="27"/>
      <c r="J214" s="27"/>
      <c r="K214" s="27">
        <v>9</v>
      </c>
      <c r="L214" s="27">
        <v>1</v>
      </c>
      <c r="M214" s="175"/>
      <c r="N214" s="175"/>
      <c r="O214" s="175"/>
      <c r="P214" s="175"/>
      <c r="Q214" s="175"/>
      <c r="R214" s="175"/>
      <c r="S214" s="175"/>
      <c r="T214"/>
      <c r="U214"/>
      <c r="V214"/>
      <c r="W214"/>
    </row>
    <row r="215" spans="1:23" ht="12.95" customHeight="1" x14ac:dyDescent="0.2">
      <c r="A215" s="104" t="s">
        <v>536</v>
      </c>
      <c r="B215" s="361" t="s">
        <v>537</v>
      </c>
      <c r="C215" s="361"/>
      <c r="D215" s="26">
        <f t="shared" si="12"/>
        <v>56</v>
      </c>
      <c r="E215" s="26">
        <v>30</v>
      </c>
      <c r="F215" s="26">
        <v>22</v>
      </c>
      <c r="G215" s="27">
        <v>22</v>
      </c>
      <c r="H215" s="27"/>
      <c r="I215" s="27"/>
      <c r="J215" s="27"/>
      <c r="K215" s="27">
        <v>4</v>
      </c>
      <c r="L215" s="27"/>
      <c r="M215" s="175"/>
      <c r="N215" s="175"/>
      <c r="O215" s="175"/>
      <c r="P215" s="175"/>
      <c r="Q215" s="175"/>
      <c r="R215" s="175"/>
      <c r="S215" s="175"/>
      <c r="T215"/>
      <c r="U215"/>
      <c r="V215"/>
      <c r="W215"/>
    </row>
    <row r="216" spans="1:23" ht="12.95" customHeight="1" x14ac:dyDescent="0.2">
      <c r="A216" s="104" t="s">
        <v>538</v>
      </c>
      <c r="B216" s="361" t="s">
        <v>539</v>
      </c>
      <c r="C216" s="361"/>
      <c r="D216" s="26">
        <f t="shared" si="12"/>
        <v>12</v>
      </c>
      <c r="E216" s="26">
        <v>9</v>
      </c>
      <c r="F216" s="26">
        <v>2</v>
      </c>
      <c r="G216" s="27">
        <v>2</v>
      </c>
      <c r="H216" s="27"/>
      <c r="I216" s="27"/>
      <c r="J216" s="27"/>
      <c r="K216" s="27">
        <v>1</v>
      </c>
      <c r="L216" s="27"/>
      <c r="M216" s="175"/>
      <c r="N216" s="175"/>
      <c r="O216" s="175"/>
      <c r="P216" s="175"/>
      <c r="Q216" s="175"/>
      <c r="R216" s="175"/>
      <c r="S216" s="175"/>
      <c r="T216"/>
      <c r="U216"/>
      <c r="V216"/>
      <c r="W216"/>
    </row>
    <row r="217" spans="1:23" ht="12.95" customHeight="1" x14ac:dyDescent="0.2">
      <c r="A217" s="104" t="s">
        <v>540</v>
      </c>
      <c r="B217" s="361" t="s">
        <v>541</v>
      </c>
      <c r="C217" s="361"/>
      <c r="D217" s="26">
        <f t="shared" si="12"/>
        <v>37</v>
      </c>
      <c r="E217" s="26">
        <v>24</v>
      </c>
      <c r="F217" s="26">
        <v>10</v>
      </c>
      <c r="G217" s="27">
        <v>10</v>
      </c>
      <c r="H217" s="27"/>
      <c r="I217" s="27"/>
      <c r="J217" s="27"/>
      <c r="K217" s="27">
        <v>3</v>
      </c>
      <c r="L217" s="27"/>
      <c r="M217" s="175"/>
      <c r="N217" s="175"/>
      <c r="O217" s="175"/>
      <c r="P217" s="175"/>
      <c r="Q217" s="175"/>
      <c r="R217" s="175"/>
      <c r="S217" s="175"/>
      <c r="T217"/>
      <c r="U217"/>
      <c r="V217"/>
      <c r="W217"/>
    </row>
    <row r="218" spans="1:23" ht="12.95" customHeight="1" x14ac:dyDescent="0.2">
      <c r="A218" s="104" t="s">
        <v>542</v>
      </c>
      <c r="B218" s="361" t="s">
        <v>543</v>
      </c>
      <c r="C218" s="361"/>
      <c r="D218" s="26">
        <f t="shared" si="12"/>
        <v>85</v>
      </c>
      <c r="E218" s="26">
        <v>54</v>
      </c>
      <c r="F218" s="26">
        <v>26</v>
      </c>
      <c r="G218" s="27">
        <v>25</v>
      </c>
      <c r="H218" s="27">
        <v>1</v>
      </c>
      <c r="I218" s="27"/>
      <c r="J218" s="27"/>
      <c r="K218" s="27">
        <v>5</v>
      </c>
      <c r="L218" s="27"/>
      <c r="M218" s="175"/>
      <c r="N218" s="175"/>
      <c r="O218" s="175"/>
      <c r="P218" s="175"/>
      <c r="Q218" s="175"/>
      <c r="R218" s="175"/>
      <c r="S218" s="175"/>
      <c r="T218"/>
      <c r="U218"/>
      <c r="V218"/>
      <c r="W218"/>
    </row>
    <row r="219" spans="1:23" ht="12.95" customHeight="1" x14ac:dyDescent="0.2">
      <c r="A219" s="104" t="s">
        <v>544</v>
      </c>
      <c r="B219" s="361" t="s">
        <v>545</v>
      </c>
      <c r="C219" s="361"/>
      <c r="D219" s="26">
        <f t="shared" si="12"/>
        <v>26</v>
      </c>
      <c r="E219" s="26">
        <v>14</v>
      </c>
      <c r="F219" s="26">
        <v>9</v>
      </c>
      <c r="G219" s="27">
        <v>9</v>
      </c>
      <c r="H219" s="27"/>
      <c r="I219" s="27"/>
      <c r="J219" s="27"/>
      <c r="K219" s="27">
        <v>3</v>
      </c>
      <c r="L219" s="27"/>
      <c r="M219" s="175"/>
      <c r="N219" s="175"/>
      <c r="O219" s="175"/>
      <c r="P219" s="175"/>
      <c r="Q219" s="175"/>
      <c r="R219" s="175"/>
      <c r="S219" s="175"/>
      <c r="T219"/>
      <c r="U219"/>
      <c r="V219"/>
      <c r="W219"/>
    </row>
    <row r="220" spans="1:23" ht="12.95" customHeight="1" x14ac:dyDescent="0.2">
      <c r="A220" s="104" t="s">
        <v>546</v>
      </c>
      <c r="B220" s="361" t="s">
        <v>547</v>
      </c>
      <c r="C220" s="361"/>
      <c r="D220" s="26">
        <f t="shared" si="12"/>
        <v>44</v>
      </c>
      <c r="E220" s="26">
        <v>35</v>
      </c>
      <c r="F220" s="26">
        <v>6</v>
      </c>
      <c r="G220" s="27">
        <v>6</v>
      </c>
      <c r="H220" s="27"/>
      <c r="I220" s="27"/>
      <c r="J220" s="27"/>
      <c r="K220" s="27">
        <v>3</v>
      </c>
      <c r="L220" s="27"/>
      <c r="M220" s="175"/>
      <c r="N220" s="175"/>
      <c r="O220" s="175"/>
      <c r="P220" s="175"/>
      <c r="Q220" s="175"/>
      <c r="R220" s="175"/>
      <c r="S220" s="175"/>
      <c r="T220"/>
      <c r="U220"/>
      <c r="V220"/>
      <c r="W220"/>
    </row>
    <row r="221" spans="1:23" ht="12.95" customHeight="1" x14ac:dyDescent="0.2">
      <c r="A221" s="104" t="s">
        <v>548</v>
      </c>
      <c r="B221" s="361" t="s">
        <v>549</v>
      </c>
      <c r="C221" s="361"/>
      <c r="D221" s="26">
        <f t="shared" si="12"/>
        <v>14</v>
      </c>
      <c r="E221" s="26">
        <v>9</v>
      </c>
      <c r="F221" s="26">
        <v>4</v>
      </c>
      <c r="G221" s="27">
        <v>4</v>
      </c>
      <c r="H221" s="27"/>
      <c r="I221" s="27"/>
      <c r="J221" s="27"/>
      <c r="K221" s="27">
        <v>1</v>
      </c>
      <c r="L221" s="27"/>
      <c r="M221" s="175"/>
      <c r="N221" s="175"/>
      <c r="O221" s="175"/>
      <c r="P221" s="175"/>
      <c r="Q221" s="175"/>
      <c r="R221" s="175"/>
      <c r="S221" s="175"/>
      <c r="T221"/>
      <c r="U221"/>
      <c r="V221"/>
      <c r="W221"/>
    </row>
    <row r="222" spans="1:23" ht="12.95" customHeight="1" x14ac:dyDescent="0.2">
      <c r="A222" s="104" t="s">
        <v>550</v>
      </c>
      <c r="B222" s="361" t="s">
        <v>551</v>
      </c>
      <c r="C222" s="361"/>
      <c r="D222" s="26">
        <f t="shared" si="12"/>
        <v>24</v>
      </c>
      <c r="E222" s="26">
        <v>13</v>
      </c>
      <c r="F222" s="26">
        <v>8</v>
      </c>
      <c r="G222" s="27">
        <v>8</v>
      </c>
      <c r="H222" s="27"/>
      <c r="I222" s="27"/>
      <c r="J222" s="27"/>
      <c r="K222" s="27">
        <v>3</v>
      </c>
      <c r="L222" s="27"/>
      <c r="M222" s="175"/>
      <c r="N222" s="175"/>
      <c r="O222" s="175"/>
      <c r="P222" s="175"/>
      <c r="Q222" s="175"/>
      <c r="R222" s="175"/>
      <c r="S222" s="175"/>
      <c r="T222"/>
      <c r="U222"/>
      <c r="V222"/>
      <c r="W222"/>
    </row>
    <row r="223" spans="1:23" ht="12.95" customHeight="1" x14ac:dyDescent="0.2">
      <c r="A223" s="104" t="s">
        <v>552</v>
      </c>
      <c r="B223" s="361" t="s">
        <v>553</v>
      </c>
      <c r="C223" s="361"/>
      <c r="D223" s="26">
        <f t="shared" si="12"/>
        <v>3</v>
      </c>
      <c r="E223" s="26">
        <v>1</v>
      </c>
      <c r="F223" s="26">
        <v>2</v>
      </c>
      <c r="G223" s="27">
        <v>2</v>
      </c>
      <c r="H223" s="27"/>
      <c r="I223" s="27"/>
      <c r="J223" s="27"/>
      <c r="K223" s="27"/>
      <c r="L223" s="27"/>
      <c r="M223" s="175"/>
      <c r="N223" s="175"/>
      <c r="O223" s="175"/>
      <c r="P223" s="175"/>
      <c r="Q223" s="175"/>
      <c r="R223" s="175"/>
      <c r="S223" s="175"/>
      <c r="T223"/>
      <c r="U223"/>
      <c r="V223"/>
      <c r="W223"/>
    </row>
    <row r="224" spans="1:23" ht="12.95" customHeight="1" x14ac:dyDescent="0.2">
      <c r="A224" s="104" t="s">
        <v>1616</v>
      </c>
      <c r="B224" s="362" t="s">
        <v>54</v>
      </c>
      <c r="C224" s="362"/>
      <c r="D224" s="26">
        <f t="shared" si="12"/>
        <v>3</v>
      </c>
      <c r="E224" s="26"/>
      <c r="F224" s="26">
        <v>1</v>
      </c>
      <c r="G224" s="27">
        <v>1</v>
      </c>
      <c r="H224" s="27"/>
      <c r="I224" s="27"/>
      <c r="J224" s="27"/>
      <c r="K224" s="27">
        <v>2</v>
      </c>
      <c r="L224" s="27"/>
      <c r="M224" s="175"/>
      <c r="N224" s="175"/>
      <c r="O224" s="175"/>
      <c r="P224" s="175"/>
      <c r="Q224" s="175"/>
      <c r="R224" s="175"/>
      <c r="S224" s="175"/>
      <c r="T224"/>
      <c r="U224"/>
      <c r="V224"/>
      <c r="W224"/>
    </row>
    <row r="225" spans="1:23" ht="12.95" customHeight="1" x14ac:dyDescent="0.2">
      <c r="A225" s="104" t="s">
        <v>1616</v>
      </c>
      <c r="B225" s="362" t="s">
        <v>1</v>
      </c>
      <c r="C225" s="362"/>
      <c r="D225" s="26">
        <f t="shared" si="12"/>
        <v>1698</v>
      </c>
      <c r="E225" s="26">
        <f t="shared" ref="E225:L225" si="13">SUM(E199:E224)</f>
        <v>1018</v>
      </c>
      <c r="F225" s="26">
        <f t="shared" si="13"/>
        <v>505</v>
      </c>
      <c r="G225" s="26">
        <f t="shared" si="13"/>
        <v>494</v>
      </c>
      <c r="H225" s="26">
        <f t="shared" si="13"/>
        <v>11</v>
      </c>
      <c r="I225" s="26">
        <f t="shared" si="13"/>
        <v>0</v>
      </c>
      <c r="J225" s="26">
        <f t="shared" si="13"/>
        <v>0</v>
      </c>
      <c r="K225" s="26">
        <f t="shared" si="13"/>
        <v>170</v>
      </c>
      <c r="L225" s="26">
        <f t="shared" si="13"/>
        <v>5</v>
      </c>
      <c r="M225" s="175"/>
      <c r="N225" s="175"/>
      <c r="O225" s="175"/>
      <c r="P225" s="175"/>
      <c r="Q225" s="175"/>
      <c r="R225" s="175"/>
      <c r="S225" s="175"/>
      <c r="T225"/>
      <c r="U225"/>
      <c r="V225"/>
      <c r="W225"/>
    </row>
    <row r="226" spans="1:23" ht="12.95" customHeight="1" x14ac:dyDescent="0.2">
      <c r="A226" s="105" t="s">
        <v>1616</v>
      </c>
      <c r="B226" s="364" t="s">
        <v>554</v>
      </c>
      <c r="C226" s="364"/>
      <c r="D226" s="26"/>
      <c r="E226" s="106"/>
      <c r="F226" s="106"/>
      <c r="G226" s="106"/>
      <c r="H226" s="106"/>
      <c r="I226" s="106"/>
      <c r="J226" s="106"/>
      <c r="K226" s="106"/>
      <c r="L226" s="106"/>
      <c r="M226" s="175"/>
      <c r="N226" s="175"/>
      <c r="O226" s="175">
        <v>1</v>
      </c>
      <c r="P226" s="175"/>
      <c r="Q226" s="175"/>
      <c r="R226" s="175"/>
      <c r="S226" s="175"/>
      <c r="T226"/>
      <c r="U226"/>
      <c r="V226"/>
      <c r="W226"/>
    </row>
    <row r="227" spans="1:23" ht="12.95" customHeight="1" x14ac:dyDescent="0.2">
      <c r="A227" s="104" t="s">
        <v>555</v>
      </c>
      <c r="B227" s="361" t="s">
        <v>556</v>
      </c>
      <c r="C227" s="361"/>
      <c r="D227" s="26">
        <f t="shared" ref="D227:D241" si="14">SUM(E227,F227,K227,L227)</f>
        <v>42</v>
      </c>
      <c r="E227" s="26">
        <v>23</v>
      </c>
      <c r="F227" s="26">
        <v>13</v>
      </c>
      <c r="G227" s="27">
        <v>12</v>
      </c>
      <c r="H227" s="27">
        <v>1</v>
      </c>
      <c r="I227" s="27"/>
      <c r="J227" s="27"/>
      <c r="K227" s="27">
        <v>5</v>
      </c>
      <c r="L227" s="27">
        <v>1</v>
      </c>
      <c r="M227" s="175"/>
      <c r="N227" s="175"/>
      <c r="O227" s="175"/>
      <c r="P227" s="175"/>
      <c r="Q227" s="175"/>
      <c r="R227" s="175"/>
      <c r="S227" s="175"/>
      <c r="T227"/>
      <c r="U227"/>
      <c r="V227"/>
      <c r="W227"/>
    </row>
    <row r="228" spans="1:23" ht="12.95" customHeight="1" x14ac:dyDescent="0.2">
      <c r="A228" s="104" t="s">
        <v>557</v>
      </c>
      <c r="B228" s="361" t="s">
        <v>558</v>
      </c>
      <c r="C228" s="361"/>
      <c r="D228" s="26">
        <f t="shared" si="14"/>
        <v>25</v>
      </c>
      <c r="E228" s="26">
        <v>8</v>
      </c>
      <c r="F228" s="26">
        <v>13</v>
      </c>
      <c r="G228" s="27">
        <v>13</v>
      </c>
      <c r="H228" s="27"/>
      <c r="I228" s="27"/>
      <c r="J228" s="27"/>
      <c r="K228" s="27">
        <v>4</v>
      </c>
      <c r="L228" s="27"/>
      <c r="M228" s="175"/>
      <c r="N228" s="175"/>
      <c r="O228" s="175"/>
      <c r="P228" s="175"/>
      <c r="Q228" s="175"/>
      <c r="R228" s="175"/>
      <c r="S228" s="175"/>
      <c r="T228"/>
      <c r="U228"/>
      <c r="V228"/>
      <c r="W228"/>
    </row>
    <row r="229" spans="1:23" ht="12.95" customHeight="1" x14ac:dyDescent="0.2">
      <c r="A229" s="104" t="s">
        <v>559</v>
      </c>
      <c r="B229" s="361" t="s">
        <v>560</v>
      </c>
      <c r="C229" s="361"/>
      <c r="D229" s="26">
        <f t="shared" si="14"/>
        <v>62</v>
      </c>
      <c r="E229" s="26">
        <v>32</v>
      </c>
      <c r="F229" s="26">
        <v>25</v>
      </c>
      <c r="G229" s="27">
        <v>25</v>
      </c>
      <c r="H229" s="27"/>
      <c r="I229" s="27"/>
      <c r="J229" s="27"/>
      <c r="K229" s="27">
        <v>5</v>
      </c>
      <c r="L229" s="27"/>
      <c r="M229" s="175"/>
      <c r="N229" s="175"/>
      <c r="O229" s="175"/>
      <c r="P229" s="175"/>
      <c r="Q229" s="175"/>
      <c r="R229" s="175"/>
      <c r="S229" s="175"/>
      <c r="T229"/>
      <c r="U229"/>
      <c r="V229"/>
      <c r="W229"/>
    </row>
    <row r="230" spans="1:23" ht="12.95" customHeight="1" x14ac:dyDescent="0.2">
      <c r="A230" s="104" t="s">
        <v>561</v>
      </c>
      <c r="B230" s="361" t="s">
        <v>562</v>
      </c>
      <c r="C230" s="361"/>
      <c r="D230" s="26">
        <f t="shared" si="14"/>
        <v>40</v>
      </c>
      <c r="E230" s="26">
        <v>22</v>
      </c>
      <c r="F230" s="26">
        <v>10</v>
      </c>
      <c r="G230" s="27">
        <v>8</v>
      </c>
      <c r="H230" s="27">
        <v>2</v>
      </c>
      <c r="I230" s="27"/>
      <c r="J230" s="27"/>
      <c r="K230" s="27">
        <v>8</v>
      </c>
      <c r="L230" s="27"/>
      <c r="M230" s="175"/>
      <c r="N230" s="175"/>
      <c r="O230" s="175"/>
      <c r="P230" s="175"/>
      <c r="Q230" s="175"/>
      <c r="R230" s="175"/>
      <c r="S230" s="175"/>
      <c r="T230"/>
      <c r="U230"/>
      <c r="V230"/>
      <c r="W230"/>
    </row>
    <row r="231" spans="1:23" ht="12.95" customHeight="1" x14ac:dyDescent="0.2">
      <c r="A231" s="104" t="s">
        <v>563</v>
      </c>
      <c r="B231" s="361" t="s">
        <v>564</v>
      </c>
      <c r="C231" s="361"/>
      <c r="D231" s="26">
        <f t="shared" si="14"/>
        <v>35</v>
      </c>
      <c r="E231" s="26">
        <v>9</v>
      </c>
      <c r="F231" s="26">
        <v>18</v>
      </c>
      <c r="G231" s="27">
        <v>18</v>
      </c>
      <c r="H231" s="27"/>
      <c r="I231" s="27"/>
      <c r="J231" s="27"/>
      <c r="K231" s="27">
        <v>8</v>
      </c>
      <c r="L231" s="27"/>
      <c r="M231" s="175"/>
      <c r="N231" s="175"/>
      <c r="O231" s="175"/>
      <c r="P231" s="175"/>
      <c r="Q231" s="175"/>
      <c r="R231" s="175"/>
      <c r="S231" s="175"/>
      <c r="T231"/>
      <c r="U231"/>
      <c r="V231"/>
      <c r="W231"/>
    </row>
    <row r="232" spans="1:23" ht="12.95" customHeight="1" x14ac:dyDescent="0.2">
      <c r="A232" s="104" t="s">
        <v>565</v>
      </c>
      <c r="B232" s="361" t="s">
        <v>566</v>
      </c>
      <c r="C232" s="361"/>
      <c r="D232" s="26">
        <f t="shared" si="14"/>
        <v>24</v>
      </c>
      <c r="E232" s="26">
        <v>11</v>
      </c>
      <c r="F232" s="26">
        <v>8</v>
      </c>
      <c r="G232" s="27">
        <v>8</v>
      </c>
      <c r="H232" s="27"/>
      <c r="I232" s="27"/>
      <c r="J232" s="27"/>
      <c r="K232" s="27">
        <v>5</v>
      </c>
      <c r="L232" s="27"/>
      <c r="M232" s="175"/>
      <c r="N232" s="175"/>
      <c r="O232" s="175"/>
      <c r="P232" s="175"/>
      <c r="Q232" s="175"/>
      <c r="R232" s="175"/>
      <c r="S232" s="175"/>
      <c r="T232"/>
      <c r="U232"/>
      <c r="V232"/>
      <c r="W232"/>
    </row>
    <row r="233" spans="1:23" ht="12.95" customHeight="1" x14ac:dyDescent="0.2">
      <c r="A233" s="104" t="s">
        <v>567</v>
      </c>
      <c r="B233" s="361" t="s">
        <v>568</v>
      </c>
      <c r="C233" s="361"/>
      <c r="D233" s="26">
        <f t="shared" si="14"/>
        <v>202</v>
      </c>
      <c r="E233" s="26">
        <v>107</v>
      </c>
      <c r="F233" s="26">
        <v>78</v>
      </c>
      <c r="G233" s="27">
        <v>78</v>
      </c>
      <c r="H233" s="27"/>
      <c r="I233" s="27"/>
      <c r="J233" s="27"/>
      <c r="K233" s="27">
        <v>17</v>
      </c>
      <c r="L233" s="27"/>
      <c r="M233" s="175"/>
      <c r="N233" s="175"/>
      <c r="O233" s="175"/>
      <c r="P233" s="175"/>
      <c r="Q233" s="175"/>
      <c r="R233" s="175"/>
      <c r="S233" s="175"/>
      <c r="T233"/>
      <c r="U233"/>
      <c r="V233"/>
      <c r="W233"/>
    </row>
    <row r="234" spans="1:23" ht="12.95" customHeight="1" x14ac:dyDescent="0.2">
      <c r="A234" s="104" t="s">
        <v>569</v>
      </c>
      <c r="B234" s="361" t="s">
        <v>570</v>
      </c>
      <c r="C234" s="361"/>
      <c r="D234" s="26">
        <f t="shared" si="14"/>
        <v>11</v>
      </c>
      <c r="E234" s="26">
        <v>8</v>
      </c>
      <c r="F234" s="26">
        <v>2</v>
      </c>
      <c r="G234" s="27">
        <v>1</v>
      </c>
      <c r="H234" s="27">
        <v>1</v>
      </c>
      <c r="I234" s="27"/>
      <c r="J234" s="27"/>
      <c r="K234" s="27">
        <v>1</v>
      </c>
      <c r="L234" s="27"/>
      <c r="M234" s="175"/>
      <c r="N234" s="175"/>
      <c r="O234" s="175"/>
      <c r="P234" s="175"/>
      <c r="Q234" s="175"/>
      <c r="R234" s="175"/>
      <c r="S234" s="175"/>
      <c r="T234"/>
      <c r="U234"/>
      <c r="V234"/>
      <c r="W234"/>
    </row>
    <row r="235" spans="1:23" ht="12.95" customHeight="1" x14ac:dyDescent="0.2">
      <c r="A235" s="104" t="s">
        <v>571</v>
      </c>
      <c r="B235" s="361" t="s">
        <v>572</v>
      </c>
      <c r="C235" s="361"/>
      <c r="D235" s="26">
        <f t="shared" si="14"/>
        <v>49</v>
      </c>
      <c r="E235" s="26">
        <v>28</v>
      </c>
      <c r="F235" s="26">
        <v>12</v>
      </c>
      <c r="G235" s="27">
        <v>12</v>
      </c>
      <c r="H235" s="27"/>
      <c r="I235" s="27"/>
      <c r="J235" s="27"/>
      <c r="K235" s="27">
        <v>8</v>
      </c>
      <c r="L235" s="27">
        <v>1</v>
      </c>
      <c r="M235" s="175"/>
      <c r="N235" s="175"/>
      <c r="O235" s="175"/>
      <c r="P235" s="175"/>
      <c r="Q235" s="175"/>
      <c r="R235" s="175"/>
      <c r="S235" s="175"/>
      <c r="T235"/>
      <c r="U235"/>
      <c r="V235"/>
      <c r="W235"/>
    </row>
    <row r="236" spans="1:23" ht="12.95" customHeight="1" x14ac:dyDescent="0.2">
      <c r="A236" s="104" t="s">
        <v>573</v>
      </c>
      <c r="B236" s="361" t="s">
        <v>574</v>
      </c>
      <c r="C236" s="361"/>
      <c r="D236" s="26">
        <f t="shared" si="14"/>
        <v>65</v>
      </c>
      <c r="E236" s="26">
        <v>41</v>
      </c>
      <c r="F236" s="26">
        <v>20</v>
      </c>
      <c r="G236" s="27">
        <v>20</v>
      </c>
      <c r="H236" s="27"/>
      <c r="I236" s="27"/>
      <c r="J236" s="27"/>
      <c r="K236" s="27">
        <v>4</v>
      </c>
      <c r="L236" s="27"/>
      <c r="M236" s="175"/>
      <c r="N236" s="175"/>
      <c r="O236" s="175"/>
      <c r="P236" s="175"/>
      <c r="Q236" s="175"/>
      <c r="R236" s="175"/>
      <c r="S236" s="175"/>
      <c r="T236"/>
      <c r="U236"/>
      <c r="V236"/>
      <c r="W236"/>
    </row>
    <row r="237" spans="1:23" ht="12.95" customHeight="1" x14ac:dyDescent="0.2">
      <c r="A237" s="104" t="s">
        <v>575</v>
      </c>
      <c r="B237" s="361" t="s">
        <v>576</v>
      </c>
      <c r="C237" s="361"/>
      <c r="D237" s="26">
        <f t="shared" si="14"/>
        <v>88</v>
      </c>
      <c r="E237" s="26">
        <v>54</v>
      </c>
      <c r="F237" s="26">
        <v>27</v>
      </c>
      <c r="G237" s="27">
        <v>26</v>
      </c>
      <c r="H237" s="27">
        <v>1</v>
      </c>
      <c r="I237" s="27"/>
      <c r="J237" s="27"/>
      <c r="K237" s="27">
        <v>7</v>
      </c>
      <c r="L237" s="27"/>
      <c r="M237" s="175"/>
      <c r="N237" s="175"/>
      <c r="O237" s="175"/>
      <c r="P237" s="175"/>
      <c r="Q237" s="175"/>
      <c r="R237" s="175"/>
      <c r="S237" s="175"/>
      <c r="T237"/>
      <c r="U237"/>
      <c r="V237"/>
      <c r="W237"/>
    </row>
    <row r="238" spans="1:23" ht="12.95" customHeight="1" x14ac:dyDescent="0.2">
      <c r="A238" s="104" t="s">
        <v>577</v>
      </c>
      <c r="B238" s="361" t="s">
        <v>578</v>
      </c>
      <c r="C238" s="361"/>
      <c r="D238" s="26">
        <f t="shared" si="14"/>
        <v>257</v>
      </c>
      <c r="E238" s="26">
        <v>137</v>
      </c>
      <c r="F238" s="26">
        <v>94</v>
      </c>
      <c r="G238" s="27">
        <v>88</v>
      </c>
      <c r="H238" s="27">
        <v>5</v>
      </c>
      <c r="I238" s="27"/>
      <c r="J238" s="27">
        <v>1</v>
      </c>
      <c r="K238" s="27">
        <v>26</v>
      </c>
      <c r="L238" s="27"/>
      <c r="M238" s="175"/>
      <c r="N238" s="175"/>
      <c r="O238" s="175"/>
      <c r="P238" s="175"/>
      <c r="Q238" s="175"/>
      <c r="R238" s="175"/>
      <c r="S238" s="175"/>
      <c r="T238"/>
      <c r="U238"/>
      <c r="V238"/>
      <c r="W238"/>
    </row>
    <row r="239" spans="1:23" ht="12.95" customHeight="1" x14ac:dyDescent="0.2">
      <c r="A239" s="104" t="s">
        <v>579</v>
      </c>
      <c r="B239" s="361" t="s">
        <v>580</v>
      </c>
      <c r="C239" s="361"/>
      <c r="D239" s="26">
        <f t="shared" si="14"/>
        <v>73</v>
      </c>
      <c r="E239" s="26">
        <v>36</v>
      </c>
      <c r="F239" s="26">
        <v>27</v>
      </c>
      <c r="G239" s="27">
        <v>25</v>
      </c>
      <c r="H239" s="27">
        <v>2</v>
      </c>
      <c r="I239" s="27"/>
      <c r="J239" s="27"/>
      <c r="K239" s="27">
        <v>10</v>
      </c>
      <c r="L239" s="27"/>
      <c r="M239" s="175"/>
      <c r="N239" s="175"/>
      <c r="O239" s="175"/>
      <c r="P239" s="175"/>
      <c r="Q239" s="175"/>
      <c r="R239" s="175"/>
      <c r="S239" s="175"/>
      <c r="T239"/>
      <c r="U239"/>
      <c r="V239"/>
      <c r="W239"/>
    </row>
    <row r="240" spans="1:23" ht="12.95" customHeight="1" x14ac:dyDescent="0.2">
      <c r="A240" s="104" t="s">
        <v>1616</v>
      </c>
      <c r="B240" s="362" t="s">
        <v>54</v>
      </c>
      <c r="C240" s="362"/>
      <c r="D240" s="26">
        <f t="shared" si="14"/>
        <v>3</v>
      </c>
      <c r="E240" s="26">
        <v>1</v>
      </c>
      <c r="F240" s="26">
        <v>2</v>
      </c>
      <c r="G240" s="27">
        <v>2</v>
      </c>
      <c r="H240" s="27"/>
      <c r="I240" s="27"/>
      <c r="J240" s="27"/>
      <c r="K240" s="27"/>
      <c r="L240" s="27"/>
      <c r="M240" s="175"/>
      <c r="N240" s="175"/>
      <c r="O240" s="175"/>
      <c r="P240" s="175"/>
      <c r="Q240" s="175"/>
      <c r="R240" s="175"/>
      <c r="S240" s="175"/>
      <c r="T240"/>
      <c r="U240"/>
      <c r="V240"/>
      <c r="W240"/>
    </row>
    <row r="241" spans="1:23" ht="12.95" customHeight="1" x14ac:dyDescent="0.2">
      <c r="A241" s="104" t="s">
        <v>1616</v>
      </c>
      <c r="B241" s="362" t="s">
        <v>1</v>
      </c>
      <c r="C241" s="362"/>
      <c r="D241" s="26">
        <f t="shared" si="14"/>
        <v>976</v>
      </c>
      <c r="E241" s="26">
        <f t="shared" ref="E241:L241" si="15">SUM(E227:E240)</f>
        <v>517</v>
      </c>
      <c r="F241" s="26">
        <f t="shared" si="15"/>
        <v>349</v>
      </c>
      <c r="G241" s="26">
        <f t="shared" si="15"/>
        <v>336</v>
      </c>
      <c r="H241" s="26">
        <f t="shared" si="15"/>
        <v>12</v>
      </c>
      <c r="I241" s="26">
        <f t="shared" si="15"/>
        <v>0</v>
      </c>
      <c r="J241" s="26">
        <f t="shared" si="15"/>
        <v>1</v>
      </c>
      <c r="K241" s="26">
        <f t="shared" si="15"/>
        <v>108</v>
      </c>
      <c r="L241" s="26">
        <f t="shared" si="15"/>
        <v>2</v>
      </c>
      <c r="M241" s="175"/>
      <c r="N241" s="175"/>
      <c r="O241" s="175"/>
      <c r="P241" s="175"/>
      <c r="Q241" s="175"/>
      <c r="R241" s="175"/>
      <c r="S241" s="175"/>
      <c r="T241"/>
      <c r="U241"/>
      <c r="V241"/>
      <c r="W241"/>
    </row>
    <row r="242" spans="1:23" ht="12.95" customHeight="1" x14ac:dyDescent="0.2">
      <c r="A242" s="105" t="s">
        <v>1616</v>
      </c>
      <c r="B242" s="364" t="s">
        <v>581</v>
      </c>
      <c r="C242" s="364"/>
      <c r="D242" s="26"/>
      <c r="E242" s="106"/>
      <c r="F242" s="106"/>
      <c r="G242" s="106"/>
      <c r="H242" s="106"/>
      <c r="I242" s="106"/>
      <c r="J242" s="106"/>
      <c r="K242" s="106"/>
      <c r="L242" s="106"/>
      <c r="M242" s="175"/>
      <c r="N242" s="175"/>
      <c r="O242" s="175">
        <v>1</v>
      </c>
      <c r="P242" s="175"/>
      <c r="Q242" s="175"/>
      <c r="R242" s="175"/>
      <c r="S242" s="175"/>
      <c r="T242"/>
      <c r="U242"/>
      <c r="V242"/>
      <c r="W242"/>
    </row>
    <row r="243" spans="1:23" ht="12.95" customHeight="1" x14ac:dyDescent="0.2">
      <c r="A243" s="104" t="s">
        <v>582</v>
      </c>
      <c r="B243" s="361" t="s">
        <v>583</v>
      </c>
      <c r="C243" s="361"/>
      <c r="D243" s="26">
        <f t="shared" ref="D243:D272" si="16">SUM(E243,F243,K243,L243)</f>
        <v>165</v>
      </c>
      <c r="E243" s="26">
        <v>114</v>
      </c>
      <c r="F243" s="26">
        <v>35</v>
      </c>
      <c r="G243" s="27">
        <v>33</v>
      </c>
      <c r="H243" s="27">
        <v>2</v>
      </c>
      <c r="I243" s="27"/>
      <c r="J243" s="27"/>
      <c r="K243" s="27">
        <v>16</v>
      </c>
      <c r="L243" s="27"/>
      <c r="M243" s="175"/>
      <c r="N243" s="175"/>
      <c r="O243" s="175"/>
      <c r="P243" s="175"/>
      <c r="Q243" s="175"/>
      <c r="R243" s="175"/>
      <c r="S243" s="175"/>
      <c r="T243"/>
      <c r="U243"/>
      <c r="V243"/>
      <c r="W243"/>
    </row>
    <row r="244" spans="1:23" ht="12.95" customHeight="1" x14ac:dyDescent="0.2">
      <c r="A244" s="104" t="s">
        <v>584</v>
      </c>
      <c r="B244" s="361" t="s">
        <v>585</v>
      </c>
      <c r="C244" s="361"/>
      <c r="D244" s="26">
        <f t="shared" si="16"/>
        <v>68</v>
      </c>
      <c r="E244" s="26">
        <v>47</v>
      </c>
      <c r="F244" s="26">
        <v>18</v>
      </c>
      <c r="G244" s="27">
        <v>17</v>
      </c>
      <c r="H244" s="27">
        <v>1</v>
      </c>
      <c r="I244" s="27"/>
      <c r="J244" s="27"/>
      <c r="K244" s="27">
        <v>1</v>
      </c>
      <c r="L244" s="27">
        <v>2</v>
      </c>
      <c r="M244" s="175"/>
      <c r="N244" s="175"/>
      <c r="O244" s="175"/>
      <c r="P244" s="175"/>
      <c r="Q244" s="175"/>
      <c r="R244" s="175"/>
      <c r="S244" s="175"/>
      <c r="T244"/>
      <c r="U244"/>
      <c r="V244"/>
      <c r="W244"/>
    </row>
    <row r="245" spans="1:23" ht="12.95" customHeight="1" x14ac:dyDescent="0.2">
      <c r="A245" s="104" t="s">
        <v>586</v>
      </c>
      <c r="B245" s="361" t="s">
        <v>587</v>
      </c>
      <c r="C245" s="361"/>
      <c r="D245" s="26">
        <f t="shared" si="16"/>
        <v>6</v>
      </c>
      <c r="E245" s="26">
        <v>4</v>
      </c>
      <c r="F245" s="26">
        <v>2</v>
      </c>
      <c r="G245" s="27">
        <v>2</v>
      </c>
      <c r="H245" s="27"/>
      <c r="I245" s="27"/>
      <c r="J245" s="27"/>
      <c r="K245" s="27"/>
      <c r="L245" s="27"/>
      <c r="M245" s="175"/>
      <c r="N245" s="175"/>
      <c r="O245" s="175"/>
      <c r="P245" s="175"/>
      <c r="Q245" s="175"/>
      <c r="R245" s="175"/>
      <c r="S245" s="175"/>
      <c r="T245"/>
      <c r="U245"/>
      <c r="V245"/>
      <c r="W245"/>
    </row>
    <row r="246" spans="1:23" ht="12.95" customHeight="1" x14ac:dyDescent="0.2">
      <c r="A246" s="104" t="s">
        <v>588</v>
      </c>
      <c r="B246" s="361" t="s">
        <v>589</v>
      </c>
      <c r="C246" s="361"/>
      <c r="D246" s="26">
        <f t="shared" si="16"/>
        <v>25</v>
      </c>
      <c r="E246" s="26">
        <v>12</v>
      </c>
      <c r="F246" s="26">
        <v>10</v>
      </c>
      <c r="G246" s="27">
        <v>10</v>
      </c>
      <c r="H246" s="27"/>
      <c r="I246" s="27"/>
      <c r="J246" s="27"/>
      <c r="K246" s="27">
        <v>2</v>
      </c>
      <c r="L246" s="27">
        <v>1</v>
      </c>
      <c r="M246" s="175"/>
      <c r="N246" s="175"/>
      <c r="O246" s="175"/>
      <c r="P246" s="175"/>
      <c r="Q246" s="175"/>
      <c r="R246" s="175"/>
      <c r="S246" s="175"/>
      <c r="T246"/>
      <c r="U246"/>
      <c r="V246"/>
      <c r="W246"/>
    </row>
    <row r="247" spans="1:23" ht="12.95" customHeight="1" x14ac:dyDescent="0.2">
      <c r="A247" s="104" t="s">
        <v>590</v>
      </c>
      <c r="B247" s="361" t="s">
        <v>591</v>
      </c>
      <c r="C247" s="361"/>
      <c r="D247" s="26">
        <f t="shared" si="16"/>
        <v>89</v>
      </c>
      <c r="E247" s="26">
        <v>54</v>
      </c>
      <c r="F247" s="26">
        <v>31</v>
      </c>
      <c r="G247" s="27">
        <v>29</v>
      </c>
      <c r="H247" s="27">
        <v>1</v>
      </c>
      <c r="I247" s="27">
        <v>1</v>
      </c>
      <c r="J247" s="27"/>
      <c r="K247" s="27">
        <v>4</v>
      </c>
      <c r="L247" s="27"/>
      <c r="M247" s="175"/>
      <c r="N247" s="175"/>
      <c r="O247" s="175"/>
      <c r="P247" s="175"/>
      <c r="Q247" s="175"/>
      <c r="R247" s="175"/>
      <c r="S247" s="175"/>
      <c r="T247"/>
      <c r="U247"/>
      <c r="V247"/>
      <c r="W247"/>
    </row>
    <row r="248" spans="1:23" ht="12.95" customHeight="1" x14ac:dyDescent="0.2">
      <c r="A248" s="104" t="s">
        <v>592</v>
      </c>
      <c r="B248" s="361" t="s">
        <v>593</v>
      </c>
      <c r="C248" s="361"/>
      <c r="D248" s="26">
        <f t="shared" si="16"/>
        <v>43</v>
      </c>
      <c r="E248" s="26">
        <v>23</v>
      </c>
      <c r="F248" s="26">
        <v>19</v>
      </c>
      <c r="G248" s="27">
        <v>18</v>
      </c>
      <c r="H248" s="27"/>
      <c r="I248" s="27">
        <v>1</v>
      </c>
      <c r="J248" s="27"/>
      <c r="K248" s="27">
        <v>1</v>
      </c>
      <c r="L248" s="27"/>
      <c r="M248" s="175"/>
      <c r="N248" s="175"/>
      <c r="O248" s="175"/>
      <c r="P248" s="175"/>
      <c r="Q248" s="175"/>
      <c r="R248" s="175"/>
      <c r="S248" s="175"/>
      <c r="T248"/>
      <c r="U248"/>
      <c r="V248"/>
      <c r="W248"/>
    </row>
    <row r="249" spans="1:23" ht="12.95" customHeight="1" x14ac:dyDescent="0.2">
      <c r="A249" s="104" t="s">
        <v>594</v>
      </c>
      <c r="B249" s="361" t="s">
        <v>595</v>
      </c>
      <c r="C249" s="361"/>
      <c r="D249" s="26">
        <f t="shared" si="16"/>
        <v>93</v>
      </c>
      <c r="E249" s="26">
        <v>69</v>
      </c>
      <c r="F249" s="26">
        <v>21</v>
      </c>
      <c r="G249" s="27">
        <v>21</v>
      </c>
      <c r="H249" s="27"/>
      <c r="I249" s="27"/>
      <c r="J249" s="27"/>
      <c r="K249" s="27">
        <v>2</v>
      </c>
      <c r="L249" s="27">
        <v>1</v>
      </c>
      <c r="M249" s="175"/>
      <c r="N249" s="175"/>
      <c r="O249" s="175"/>
      <c r="P249" s="175"/>
      <c r="Q249" s="175"/>
      <c r="R249" s="175"/>
      <c r="S249" s="175"/>
      <c r="T249"/>
      <c r="U249"/>
      <c r="V249"/>
      <c r="W249"/>
    </row>
    <row r="250" spans="1:23" ht="12.95" customHeight="1" x14ac:dyDescent="0.2">
      <c r="A250" s="104" t="s">
        <v>596</v>
      </c>
      <c r="B250" s="361" t="s">
        <v>597</v>
      </c>
      <c r="C250" s="361"/>
      <c r="D250" s="26">
        <f t="shared" si="16"/>
        <v>144</v>
      </c>
      <c r="E250" s="26">
        <v>93</v>
      </c>
      <c r="F250" s="26">
        <v>37</v>
      </c>
      <c r="G250" s="27">
        <v>33</v>
      </c>
      <c r="H250" s="27">
        <v>2</v>
      </c>
      <c r="I250" s="27">
        <v>1</v>
      </c>
      <c r="J250" s="27">
        <v>1</v>
      </c>
      <c r="K250" s="27">
        <v>13</v>
      </c>
      <c r="L250" s="27">
        <v>1</v>
      </c>
      <c r="M250" s="175"/>
      <c r="N250" s="175"/>
      <c r="O250" s="175"/>
      <c r="P250" s="175"/>
      <c r="Q250" s="175"/>
      <c r="R250" s="175"/>
      <c r="S250" s="175"/>
      <c r="T250"/>
      <c r="U250"/>
      <c r="V250"/>
      <c r="W250"/>
    </row>
    <row r="251" spans="1:23" ht="12.95" customHeight="1" x14ac:dyDescent="0.2">
      <c r="A251" s="104" t="s">
        <v>598</v>
      </c>
      <c r="B251" s="361" t="s">
        <v>599</v>
      </c>
      <c r="C251" s="361"/>
      <c r="D251" s="26">
        <f t="shared" si="16"/>
        <v>77</v>
      </c>
      <c r="E251" s="26">
        <v>40</v>
      </c>
      <c r="F251" s="26">
        <v>29</v>
      </c>
      <c r="G251" s="27">
        <v>23</v>
      </c>
      <c r="H251" s="27">
        <v>5</v>
      </c>
      <c r="I251" s="27"/>
      <c r="J251" s="27"/>
      <c r="K251" s="27">
        <v>8</v>
      </c>
      <c r="L251" s="27"/>
      <c r="M251" s="175"/>
      <c r="N251" s="175"/>
      <c r="O251" s="175"/>
      <c r="P251" s="175"/>
      <c r="Q251" s="175"/>
      <c r="R251" s="175"/>
      <c r="S251" s="175"/>
      <c r="T251"/>
      <c r="U251"/>
      <c r="V251"/>
      <c r="W251"/>
    </row>
    <row r="252" spans="1:23" ht="12.95" customHeight="1" x14ac:dyDescent="0.2">
      <c r="A252" s="104" t="s">
        <v>600</v>
      </c>
      <c r="B252" s="361" t="s">
        <v>601</v>
      </c>
      <c r="C252" s="361"/>
      <c r="D252" s="26">
        <f t="shared" si="16"/>
        <v>100</v>
      </c>
      <c r="E252" s="26">
        <v>69</v>
      </c>
      <c r="F252" s="26">
        <v>27</v>
      </c>
      <c r="G252" s="27">
        <v>25</v>
      </c>
      <c r="H252" s="27"/>
      <c r="I252" s="27">
        <v>1</v>
      </c>
      <c r="J252" s="27">
        <v>1</v>
      </c>
      <c r="K252" s="27">
        <v>4</v>
      </c>
      <c r="L252" s="27"/>
      <c r="M252" s="175"/>
      <c r="N252" s="175"/>
      <c r="O252" s="175"/>
      <c r="P252" s="175"/>
      <c r="Q252" s="175"/>
      <c r="R252" s="175"/>
      <c r="S252" s="175"/>
      <c r="T252"/>
      <c r="U252"/>
      <c r="V252"/>
      <c r="W252"/>
    </row>
    <row r="253" spans="1:23" ht="12.95" customHeight="1" x14ac:dyDescent="0.2">
      <c r="A253" s="104" t="s">
        <v>602</v>
      </c>
      <c r="B253" s="361" t="s">
        <v>603</v>
      </c>
      <c r="C253" s="361"/>
      <c r="D253" s="26">
        <f t="shared" si="16"/>
        <v>34</v>
      </c>
      <c r="E253" s="26">
        <v>19</v>
      </c>
      <c r="F253" s="26">
        <v>11</v>
      </c>
      <c r="G253" s="27">
        <v>10</v>
      </c>
      <c r="H253" s="27">
        <v>1</v>
      </c>
      <c r="I253" s="27"/>
      <c r="J253" s="27"/>
      <c r="K253" s="27">
        <v>4</v>
      </c>
      <c r="L253" s="27"/>
      <c r="M253" s="175"/>
      <c r="N253" s="175"/>
      <c r="O253" s="175"/>
      <c r="P253" s="175"/>
      <c r="Q253" s="175"/>
      <c r="R253" s="175"/>
      <c r="S253" s="175"/>
      <c r="T253"/>
      <c r="U253"/>
      <c r="V253"/>
      <c r="W253"/>
    </row>
    <row r="254" spans="1:23" ht="12.95" customHeight="1" x14ac:dyDescent="0.2">
      <c r="A254" s="104" t="s">
        <v>604</v>
      </c>
      <c r="B254" s="361" t="s">
        <v>605</v>
      </c>
      <c r="C254" s="361"/>
      <c r="D254" s="26">
        <f t="shared" si="16"/>
        <v>165</v>
      </c>
      <c r="E254" s="26">
        <v>106</v>
      </c>
      <c r="F254" s="26">
        <v>46</v>
      </c>
      <c r="G254" s="27">
        <v>41</v>
      </c>
      <c r="H254" s="27">
        <v>1</v>
      </c>
      <c r="I254" s="27">
        <v>3</v>
      </c>
      <c r="J254" s="27">
        <v>1</v>
      </c>
      <c r="K254" s="27">
        <v>12</v>
      </c>
      <c r="L254" s="27">
        <v>1</v>
      </c>
      <c r="M254" s="175"/>
      <c r="N254" s="175"/>
      <c r="O254" s="175"/>
      <c r="P254" s="175"/>
      <c r="Q254" s="175"/>
      <c r="R254" s="175"/>
      <c r="S254" s="175"/>
      <c r="T254"/>
      <c r="U254"/>
      <c r="V254"/>
      <c r="W254"/>
    </row>
    <row r="255" spans="1:23" ht="12.95" customHeight="1" x14ac:dyDescent="0.2">
      <c r="A255" s="104" t="s">
        <v>606</v>
      </c>
      <c r="B255" s="361" t="s">
        <v>607</v>
      </c>
      <c r="C255" s="361"/>
      <c r="D255" s="26">
        <f t="shared" si="16"/>
        <v>30</v>
      </c>
      <c r="E255" s="26">
        <v>19</v>
      </c>
      <c r="F255" s="26">
        <v>11</v>
      </c>
      <c r="G255" s="27">
        <v>11</v>
      </c>
      <c r="H255" s="27"/>
      <c r="I255" s="27"/>
      <c r="J255" s="27"/>
      <c r="K255" s="27"/>
      <c r="L255" s="27"/>
      <c r="M255" s="175"/>
      <c r="N255" s="175"/>
      <c r="O255" s="175"/>
      <c r="P255" s="175"/>
      <c r="Q255" s="175"/>
      <c r="R255" s="175"/>
      <c r="S255" s="175"/>
      <c r="T255"/>
      <c r="U255"/>
      <c r="V255"/>
      <c r="W255"/>
    </row>
    <row r="256" spans="1:23" ht="12.95" customHeight="1" x14ac:dyDescent="0.2">
      <c r="A256" s="104" t="s">
        <v>608</v>
      </c>
      <c r="B256" s="361" t="s">
        <v>609</v>
      </c>
      <c r="C256" s="361"/>
      <c r="D256" s="26">
        <f t="shared" si="16"/>
        <v>271</v>
      </c>
      <c r="E256" s="26">
        <v>181</v>
      </c>
      <c r="F256" s="26">
        <v>73</v>
      </c>
      <c r="G256" s="27">
        <v>67</v>
      </c>
      <c r="H256" s="27">
        <v>5</v>
      </c>
      <c r="I256" s="27">
        <v>1</v>
      </c>
      <c r="J256" s="27"/>
      <c r="K256" s="27">
        <v>14</v>
      </c>
      <c r="L256" s="27">
        <v>3</v>
      </c>
      <c r="M256" s="175"/>
      <c r="N256" s="175"/>
      <c r="O256" s="175"/>
      <c r="P256" s="175"/>
      <c r="Q256" s="175"/>
      <c r="R256" s="175"/>
      <c r="S256" s="175"/>
      <c r="T256"/>
      <c r="U256"/>
      <c r="V256"/>
      <c r="W256"/>
    </row>
    <row r="257" spans="1:23" ht="12.95" customHeight="1" x14ac:dyDescent="0.2">
      <c r="A257" s="104" t="s">
        <v>610</v>
      </c>
      <c r="B257" s="361" t="s">
        <v>611</v>
      </c>
      <c r="C257" s="361"/>
      <c r="D257" s="26">
        <f t="shared" si="16"/>
        <v>206</v>
      </c>
      <c r="E257" s="26">
        <v>136</v>
      </c>
      <c r="F257" s="26">
        <v>60</v>
      </c>
      <c r="G257" s="27">
        <v>54</v>
      </c>
      <c r="H257" s="27">
        <v>3</v>
      </c>
      <c r="I257" s="27">
        <v>2</v>
      </c>
      <c r="J257" s="27"/>
      <c r="K257" s="27">
        <v>10</v>
      </c>
      <c r="L257" s="27"/>
      <c r="M257" s="175"/>
      <c r="N257" s="175"/>
      <c r="O257" s="175"/>
      <c r="P257" s="175"/>
      <c r="Q257" s="175"/>
      <c r="R257" s="175"/>
      <c r="S257" s="175"/>
      <c r="T257"/>
      <c r="U257"/>
      <c r="V257"/>
      <c r="W257"/>
    </row>
    <row r="258" spans="1:23" ht="12.95" customHeight="1" x14ac:dyDescent="0.2">
      <c r="A258" s="104" t="s">
        <v>612</v>
      </c>
      <c r="B258" s="361" t="s">
        <v>613</v>
      </c>
      <c r="C258" s="361"/>
      <c r="D258" s="26">
        <f t="shared" si="16"/>
        <v>25</v>
      </c>
      <c r="E258" s="26">
        <v>10</v>
      </c>
      <c r="F258" s="26">
        <v>14</v>
      </c>
      <c r="G258" s="27">
        <v>13</v>
      </c>
      <c r="H258" s="27"/>
      <c r="I258" s="27">
        <v>1</v>
      </c>
      <c r="J258" s="27"/>
      <c r="K258" s="27">
        <v>1</v>
      </c>
      <c r="L258" s="27"/>
      <c r="M258" s="175"/>
      <c r="N258" s="175"/>
      <c r="O258" s="175"/>
      <c r="P258" s="175"/>
      <c r="Q258" s="175"/>
      <c r="R258" s="175"/>
      <c r="S258" s="175"/>
      <c r="T258"/>
      <c r="U258"/>
      <c r="V258"/>
      <c r="W258"/>
    </row>
    <row r="259" spans="1:23" ht="12.95" customHeight="1" x14ac:dyDescent="0.2">
      <c r="A259" s="104" t="s">
        <v>614</v>
      </c>
      <c r="B259" s="361" t="s">
        <v>615</v>
      </c>
      <c r="C259" s="361"/>
      <c r="D259" s="26">
        <f t="shared" si="16"/>
        <v>22</v>
      </c>
      <c r="E259" s="26">
        <v>13</v>
      </c>
      <c r="F259" s="26">
        <v>8</v>
      </c>
      <c r="G259" s="27">
        <v>8</v>
      </c>
      <c r="H259" s="27"/>
      <c r="I259" s="27"/>
      <c r="J259" s="27"/>
      <c r="K259" s="27">
        <v>1</v>
      </c>
      <c r="L259" s="27"/>
      <c r="M259" s="175"/>
      <c r="N259" s="175"/>
      <c r="O259" s="175"/>
      <c r="P259" s="175"/>
      <c r="Q259" s="175"/>
      <c r="R259" s="175"/>
      <c r="S259" s="175"/>
      <c r="T259"/>
      <c r="U259"/>
      <c r="V259"/>
      <c r="W259"/>
    </row>
    <row r="260" spans="1:23" ht="12.95" customHeight="1" x14ac:dyDescent="0.2">
      <c r="A260" s="104" t="s">
        <v>616</v>
      </c>
      <c r="B260" s="361" t="s">
        <v>617</v>
      </c>
      <c r="C260" s="361"/>
      <c r="D260" s="26">
        <f t="shared" si="16"/>
        <v>226</v>
      </c>
      <c r="E260" s="26">
        <v>131</v>
      </c>
      <c r="F260" s="26">
        <v>67</v>
      </c>
      <c r="G260" s="27">
        <v>53</v>
      </c>
      <c r="H260" s="27">
        <v>13</v>
      </c>
      <c r="I260" s="27">
        <v>1</v>
      </c>
      <c r="J260" s="27"/>
      <c r="K260" s="27">
        <v>26</v>
      </c>
      <c r="L260" s="27">
        <v>2</v>
      </c>
      <c r="M260" s="175"/>
      <c r="N260" s="175"/>
      <c r="O260" s="175"/>
      <c r="P260" s="175"/>
      <c r="Q260" s="175"/>
      <c r="R260" s="175"/>
      <c r="S260" s="175"/>
      <c r="T260"/>
      <c r="U260"/>
      <c r="V260"/>
      <c r="W260"/>
    </row>
    <row r="261" spans="1:23" ht="12.95" customHeight="1" x14ac:dyDescent="0.2">
      <c r="A261" s="104" t="s">
        <v>618</v>
      </c>
      <c r="B261" s="361" t="s">
        <v>619</v>
      </c>
      <c r="C261" s="361"/>
      <c r="D261" s="26">
        <f t="shared" si="16"/>
        <v>93</v>
      </c>
      <c r="E261" s="26">
        <v>70</v>
      </c>
      <c r="F261" s="26">
        <v>17</v>
      </c>
      <c r="G261" s="27">
        <v>16</v>
      </c>
      <c r="H261" s="27"/>
      <c r="I261" s="27">
        <v>1</v>
      </c>
      <c r="J261" s="27"/>
      <c r="K261" s="27">
        <v>6</v>
      </c>
      <c r="L261" s="27"/>
      <c r="M261" s="175"/>
      <c r="N261" s="175"/>
      <c r="O261" s="175"/>
      <c r="P261" s="175"/>
      <c r="Q261" s="175"/>
      <c r="R261" s="175"/>
      <c r="S261" s="175"/>
      <c r="T261"/>
      <c r="U261"/>
      <c r="V261"/>
      <c r="W261"/>
    </row>
    <row r="262" spans="1:23" ht="12.95" customHeight="1" x14ac:dyDescent="0.2">
      <c r="A262" s="104" t="s">
        <v>620</v>
      </c>
      <c r="B262" s="361" t="s">
        <v>621</v>
      </c>
      <c r="C262" s="361"/>
      <c r="D262" s="26">
        <f t="shared" si="16"/>
        <v>25</v>
      </c>
      <c r="E262" s="26">
        <v>21</v>
      </c>
      <c r="F262" s="26">
        <v>4</v>
      </c>
      <c r="G262" s="27">
        <v>2</v>
      </c>
      <c r="H262" s="27"/>
      <c r="I262" s="27">
        <v>1</v>
      </c>
      <c r="J262" s="27">
        <v>1</v>
      </c>
      <c r="K262" s="27"/>
      <c r="L262" s="27"/>
      <c r="M262" s="175"/>
      <c r="N262" s="175"/>
      <c r="O262" s="175"/>
      <c r="P262" s="175"/>
      <c r="Q262" s="175"/>
      <c r="R262" s="175"/>
      <c r="S262" s="175"/>
      <c r="T262"/>
      <c r="U262"/>
      <c r="V262"/>
      <c r="W262"/>
    </row>
    <row r="263" spans="1:23" ht="12.95" customHeight="1" x14ac:dyDescent="0.2">
      <c r="A263" s="104" t="s">
        <v>622</v>
      </c>
      <c r="B263" s="361" t="s">
        <v>623</v>
      </c>
      <c r="C263" s="361"/>
      <c r="D263" s="26">
        <f t="shared" si="16"/>
        <v>20</v>
      </c>
      <c r="E263" s="26">
        <v>15</v>
      </c>
      <c r="F263" s="26">
        <v>4</v>
      </c>
      <c r="G263" s="27">
        <v>4</v>
      </c>
      <c r="H263" s="27"/>
      <c r="I263" s="27"/>
      <c r="J263" s="27"/>
      <c r="K263" s="27"/>
      <c r="L263" s="27">
        <v>1</v>
      </c>
      <c r="M263" s="175"/>
      <c r="N263" s="175"/>
      <c r="O263" s="175"/>
      <c r="P263" s="175"/>
      <c r="Q263" s="175"/>
      <c r="R263" s="175"/>
      <c r="S263" s="175"/>
      <c r="T263"/>
      <c r="U263"/>
      <c r="V263"/>
      <c r="W263"/>
    </row>
    <row r="264" spans="1:23" ht="12.95" customHeight="1" x14ac:dyDescent="0.2">
      <c r="A264" s="104" t="s">
        <v>624</v>
      </c>
      <c r="B264" s="361" t="s">
        <v>625</v>
      </c>
      <c r="C264" s="361"/>
      <c r="D264" s="26">
        <f t="shared" si="16"/>
        <v>20</v>
      </c>
      <c r="E264" s="26">
        <v>10</v>
      </c>
      <c r="F264" s="26">
        <v>8</v>
      </c>
      <c r="G264" s="27">
        <v>8</v>
      </c>
      <c r="H264" s="27"/>
      <c r="I264" s="27"/>
      <c r="J264" s="27"/>
      <c r="K264" s="27">
        <v>2</v>
      </c>
      <c r="L264" s="27"/>
      <c r="M264" s="175"/>
      <c r="N264" s="175"/>
      <c r="O264" s="175"/>
      <c r="P264" s="175"/>
      <c r="Q264" s="175"/>
      <c r="R264" s="175"/>
      <c r="S264" s="175"/>
      <c r="T264"/>
      <c r="U264"/>
      <c r="V264"/>
      <c r="W264"/>
    </row>
    <row r="265" spans="1:23" ht="12.95" customHeight="1" x14ac:dyDescent="0.2">
      <c r="A265" s="104" t="s">
        <v>626</v>
      </c>
      <c r="B265" s="361" t="s">
        <v>627</v>
      </c>
      <c r="C265" s="361"/>
      <c r="D265" s="26">
        <f t="shared" si="16"/>
        <v>8</v>
      </c>
      <c r="E265" s="26">
        <v>8</v>
      </c>
      <c r="F265" s="26"/>
      <c r="G265" s="27"/>
      <c r="H265" s="27"/>
      <c r="I265" s="27"/>
      <c r="J265" s="27"/>
      <c r="K265" s="27"/>
      <c r="L265" s="27"/>
      <c r="M265" s="175"/>
      <c r="N265" s="175"/>
      <c r="O265" s="175"/>
      <c r="P265" s="175"/>
      <c r="Q265" s="175"/>
      <c r="R265" s="175"/>
      <c r="S265" s="175"/>
      <c r="T265"/>
      <c r="U265"/>
      <c r="V265"/>
      <c r="W265"/>
    </row>
    <row r="266" spans="1:23" ht="12.95" customHeight="1" x14ac:dyDescent="0.2">
      <c r="A266" s="104" t="s">
        <v>628</v>
      </c>
      <c r="B266" s="361" t="s">
        <v>629</v>
      </c>
      <c r="C266" s="361"/>
      <c r="D266" s="26">
        <f t="shared" si="16"/>
        <v>45</v>
      </c>
      <c r="E266" s="26">
        <v>26</v>
      </c>
      <c r="F266" s="26">
        <v>16</v>
      </c>
      <c r="G266" s="27">
        <v>16</v>
      </c>
      <c r="H266" s="27"/>
      <c r="I266" s="27"/>
      <c r="J266" s="27"/>
      <c r="K266" s="27">
        <v>3</v>
      </c>
      <c r="L266" s="27"/>
      <c r="M266" s="175"/>
      <c r="N266" s="175"/>
      <c r="O266" s="175"/>
      <c r="P266" s="175"/>
      <c r="Q266" s="175"/>
      <c r="R266" s="175"/>
      <c r="S266" s="175"/>
      <c r="T266"/>
      <c r="U266"/>
      <c r="V266"/>
      <c r="W266"/>
    </row>
    <row r="267" spans="1:23" ht="12.95" customHeight="1" x14ac:dyDescent="0.2">
      <c r="A267" s="104" t="s">
        <v>630</v>
      </c>
      <c r="B267" s="361" t="s">
        <v>631</v>
      </c>
      <c r="C267" s="361"/>
      <c r="D267" s="26">
        <f t="shared" si="16"/>
        <v>150</v>
      </c>
      <c r="E267" s="26">
        <v>108</v>
      </c>
      <c r="F267" s="26">
        <v>29</v>
      </c>
      <c r="G267" s="27">
        <v>24</v>
      </c>
      <c r="H267" s="27">
        <v>5</v>
      </c>
      <c r="I267" s="27"/>
      <c r="J267" s="27"/>
      <c r="K267" s="27">
        <v>13</v>
      </c>
      <c r="L267" s="27"/>
      <c r="M267" s="175"/>
      <c r="N267" s="175"/>
      <c r="O267" s="175"/>
      <c r="P267" s="175"/>
      <c r="Q267" s="175"/>
      <c r="R267" s="175"/>
      <c r="S267" s="175"/>
      <c r="T267"/>
      <c r="U267"/>
      <c r="V267"/>
      <c r="W267"/>
    </row>
    <row r="268" spans="1:23" ht="12.95" customHeight="1" x14ac:dyDescent="0.2">
      <c r="A268" s="104" t="s">
        <v>632</v>
      </c>
      <c r="B268" s="361" t="s">
        <v>633</v>
      </c>
      <c r="C268" s="361"/>
      <c r="D268" s="26">
        <f t="shared" si="16"/>
        <v>16</v>
      </c>
      <c r="E268" s="26">
        <v>10</v>
      </c>
      <c r="F268" s="26">
        <v>4</v>
      </c>
      <c r="G268" s="27">
        <v>4</v>
      </c>
      <c r="H268" s="27"/>
      <c r="I268" s="27"/>
      <c r="J268" s="27"/>
      <c r="K268" s="27">
        <v>1</v>
      </c>
      <c r="L268" s="27">
        <v>1</v>
      </c>
      <c r="M268" s="175"/>
      <c r="N268" s="175"/>
      <c r="O268" s="175"/>
      <c r="P268" s="175"/>
      <c r="Q268" s="175"/>
      <c r="R268" s="175"/>
      <c r="S268" s="175"/>
      <c r="T268"/>
      <c r="U268"/>
      <c r="V268"/>
      <c r="W268"/>
    </row>
    <row r="269" spans="1:23" ht="12.95" customHeight="1" x14ac:dyDescent="0.2">
      <c r="A269" s="104" t="s">
        <v>634</v>
      </c>
      <c r="B269" s="361" t="s">
        <v>635</v>
      </c>
      <c r="C269" s="361"/>
      <c r="D269" s="26">
        <f t="shared" si="16"/>
        <v>249</v>
      </c>
      <c r="E269" s="26">
        <v>139</v>
      </c>
      <c r="F269" s="26">
        <v>87</v>
      </c>
      <c r="G269" s="27">
        <v>81</v>
      </c>
      <c r="H269" s="27">
        <v>5</v>
      </c>
      <c r="I269" s="27">
        <v>1</v>
      </c>
      <c r="J269" s="27"/>
      <c r="K269" s="27">
        <v>22</v>
      </c>
      <c r="L269" s="27">
        <v>1</v>
      </c>
      <c r="M269" s="175"/>
      <c r="N269" s="175"/>
      <c r="O269" s="175"/>
      <c r="P269" s="175"/>
      <c r="Q269" s="175"/>
      <c r="R269" s="175"/>
      <c r="S269" s="175"/>
      <c r="T269"/>
      <c r="U269"/>
      <c r="V269"/>
      <c r="W269"/>
    </row>
    <row r="270" spans="1:23" ht="12.95" customHeight="1" x14ac:dyDescent="0.2">
      <c r="A270" s="104" t="s">
        <v>636</v>
      </c>
      <c r="B270" s="361" t="s">
        <v>637</v>
      </c>
      <c r="C270" s="361"/>
      <c r="D270" s="26">
        <f t="shared" si="16"/>
        <v>84</v>
      </c>
      <c r="E270" s="26">
        <v>31</v>
      </c>
      <c r="F270" s="26">
        <v>44</v>
      </c>
      <c r="G270" s="27">
        <v>40</v>
      </c>
      <c r="H270" s="27">
        <v>1</v>
      </c>
      <c r="I270" s="27">
        <v>3</v>
      </c>
      <c r="J270" s="27"/>
      <c r="K270" s="27">
        <v>9</v>
      </c>
      <c r="L270" s="27"/>
      <c r="M270" s="175"/>
      <c r="N270" s="175"/>
      <c r="O270" s="175"/>
      <c r="P270" s="175"/>
      <c r="Q270" s="175"/>
      <c r="R270" s="175"/>
      <c r="S270" s="175"/>
      <c r="T270"/>
      <c r="U270"/>
      <c r="V270"/>
      <c r="W270"/>
    </row>
    <row r="271" spans="1:23" ht="12.95" customHeight="1" x14ac:dyDescent="0.2">
      <c r="A271" s="104" t="s">
        <v>1616</v>
      </c>
      <c r="B271" s="362" t="s">
        <v>54</v>
      </c>
      <c r="C271" s="362"/>
      <c r="D271" s="26">
        <f t="shared" si="16"/>
        <v>0</v>
      </c>
      <c r="E271" s="26"/>
      <c r="F271" s="26"/>
      <c r="G271" s="27"/>
      <c r="H271" s="27"/>
      <c r="I271" s="27"/>
      <c r="J271" s="27"/>
      <c r="K271" s="27"/>
      <c r="L271" s="27"/>
      <c r="M271" s="175"/>
      <c r="N271" s="175"/>
      <c r="O271" s="175"/>
      <c r="P271" s="175"/>
      <c r="Q271" s="175"/>
      <c r="R271" s="175"/>
      <c r="S271" s="175"/>
      <c r="T271"/>
      <c r="U271"/>
      <c r="V271"/>
      <c r="W271"/>
    </row>
    <row r="272" spans="1:23" ht="12.95" customHeight="1" x14ac:dyDescent="0.2">
      <c r="A272" s="104" t="s">
        <v>1616</v>
      </c>
      <c r="B272" s="362" t="s">
        <v>1</v>
      </c>
      <c r="C272" s="362"/>
      <c r="D272" s="26">
        <f t="shared" si="16"/>
        <v>2499</v>
      </c>
      <c r="E272" s="26">
        <f t="shared" ref="E272:L272" si="17">SUM(E243:E271)</f>
        <v>1578</v>
      </c>
      <c r="F272" s="26">
        <f t="shared" si="17"/>
        <v>732</v>
      </c>
      <c r="G272" s="26">
        <f t="shared" si="17"/>
        <v>663</v>
      </c>
      <c r="H272" s="26">
        <f t="shared" si="17"/>
        <v>45</v>
      </c>
      <c r="I272" s="26">
        <f t="shared" si="17"/>
        <v>18</v>
      </c>
      <c r="J272" s="26">
        <f t="shared" si="17"/>
        <v>4</v>
      </c>
      <c r="K272" s="26">
        <f t="shared" si="17"/>
        <v>175</v>
      </c>
      <c r="L272" s="26">
        <f t="shared" si="17"/>
        <v>14</v>
      </c>
      <c r="M272" s="175"/>
      <c r="N272" s="175"/>
      <c r="O272" s="175"/>
      <c r="P272" s="175"/>
      <c r="Q272" s="175"/>
      <c r="R272" s="175"/>
      <c r="S272" s="175"/>
      <c r="T272"/>
      <c r="U272"/>
      <c r="V272"/>
      <c r="W272"/>
    </row>
    <row r="273" spans="1:23" ht="12.95" customHeight="1" x14ac:dyDescent="0.2">
      <c r="A273" s="105" t="s">
        <v>1616</v>
      </c>
      <c r="B273" s="364" t="s">
        <v>638</v>
      </c>
      <c r="C273" s="364"/>
      <c r="D273" s="26"/>
      <c r="E273" s="106"/>
      <c r="F273" s="106"/>
      <c r="G273" s="106"/>
      <c r="H273" s="106"/>
      <c r="I273" s="106"/>
      <c r="J273" s="106"/>
      <c r="K273" s="106"/>
      <c r="L273" s="106"/>
      <c r="M273" s="175"/>
      <c r="N273" s="175"/>
      <c r="O273" s="175">
        <v>1</v>
      </c>
      <c r="P273" s="175"/>
      <c r="Q273" s="175"/>
      <c r="R273" s="175"/>
      <c r="S273" s="175"/>
      <c r="T273"/>
      <c r="U273"/>
      <c r="V273"/>
      <c r="W273"/>
    </row>
    <row r="274" spans="1:23" ht="12.95" customHeight="1" x14ac:dyDescent="0.2">
      <c r="A274" s="104" t="s">
        <v>639</v>
      </c>
      <c r="B274" s="361" t="s">
        <v>640</v>
      </c>
      <c r="C274" s="361"/>
      <c r="D274" s="26">
        <f t="shared" ref="D274:D292" si="18">SUM(E274,F274,K274,L274)</f>
        <v>34</v>
      </c>
      <c r="E274" s="26">
        <v>25</v>
      </c>
      <c r="F274" s="26">
        <v>5</v>
      </c>
      <c r="G274" s="27">
        <v>5</v>
      </c>
      <c r="H274" s="27"/>
      <c r="I274" s="27"/>
      <c r="J274" s="27"/>
      <c r="K274" s="27">
        <v>4</v>
      </c>
      <c r="L274" s="27"/>
      <c r="M274" s="175"/>
      <c r="N274" s="175"/>
      <c r="O274" s="175"/>
      <c r="P274" s="175"/>
      <c r="Q274" s="175"/>
      <c r="R274" s="175"/>
      <c r="S274" s="175"/>
      <c r="T274"/>
      <c r="U274"/>
      <c r="V274"/>
      <c r="W274"/>
    </row>
    <row r="275" spans="1:23" ht="12.95" customHeight="1" x14ac:dyDescent="0.2">
      <c r="A275" s="104" t="s">
        <v>641</v>
      </c>
      <c r="B275" s="361" t="s">
        <v>642</v>
      </c>
      <c r="C275" s="361"/>
      <c r="D275" s="26">
        <f t="shared" si="18"/>
        <v>9</v>
      </c>
      <c r="E275" s="26">
        <v>7</v>
      </c>
      <c r="F275" s="26"/>
      <c r="G275" s="27"/>
      <c r="H275" s="27"/>
      <c r="I275" s="27"/>
      <c r="J275" s="27"/>
      <c r="K275" s="27">
        <v>2</v>
      </c>
      <c r="L275" s="27"/>
      <c r="M275" s="175"/>
      <c r="N275" s="175"/>
      <c r="O275" s="175"/>
      <c r="P275" s="175"/>
      <c r="Q275" s="175"/>
      <c r="R275" s="175"/>
      <c r="S275" s="175"/>
      <c r="T275"/>
      <c r="U275"/>
      <c r="V275"/>
      <c r="W275"/>
    </row>
    <row r="276" spans="1:23" ht="12.95" customHeight="1" x14ac:dyDescent="0.2">
      <c r="A276" s="104" t="s">
        <v>643</v>
      </c>
      <c r="B276" s="361" t="s">
        <v>644</v>
      </c>
      <c r="C276" s="361"/>
      <c r="D276" s="26">
        <f t="shared" si="18"/>
        <v>16</v>
      </c>
      <c r="E276" s="26">
        <v>12</v>
      </c>
      <c r="F276" s="26">
        <v>3</v>
      </c>
      <c r="G276" s="27">
        <v>3</v>
      </c>
      <c r="H276" s="27"/>
      <c r="I276" s="27"/>
      <c r="J276" s="27"/>
      <c r="K276" s="27">
        <v>1</v>
      </c>
      <c r="L276" s="27"/>
      <c r="M276" s="175"/>
      <c r="N276" s="175"/>
      <c r="O276" s="175"/>
      <c r="P276" s="175"/>
      <c r="Q276" s="175"/>
      <c r="R276" s="175"/>
      <c r="S276" s="175"/>
      <c r="T276"/>
      <c r="U276"/>
      <c r="V276"/>
      <c r="W276"/>
    </row>
    <row r="277" spans="1:23" ht="12.95" customHeight="1" x14ac:dyDescent="0.2">
      <c r="A277" s="104" t="s">
        <v>645</v>
      </c>
      <c r="B277" s="361" t="s">
        <v>646</v>
      </c>
      <c r="C277" s="361"/>
      <c r="D277" s="26">
        <f t="shared" si="18"/>
        <v>32</v>
      </c>
      <c r="E277" s="26">
        <v>13</v>
      </c>
      <c r="F277" s="26">
        <v>13</v>
      </c>
      <c r="G277" s="27">
        <v>11</v>
      </c>
      <c r="H277" s="27">
        <v>2</v>
      </c>
      <c r="I277" s="27"/>
      <c r="J277" s="27"/>
      <c r="K277" s="27">
        <v>6</v>
      </c>
      <c r="L277" s="27"/>
      <c r="M277" s="175"/>
      <c r="N277" s="175"/>
      <c r="O277" s="175"/>
      <c r="P277" s="175"/>
      <c r="Q277" s="175"/>
      <c r="R277" s="175"/>
      <c r="S277" s="175"/>
      <c r="T277"/>
      <c r="U277"/>
      <c r="V277"/>
      <c r="W277"/>
    </row>
    <row r="278" spans="1:23" ht="12.95" customHeight="1" x14ac:dyDescent="0.2">
      <c r="A278" s="104" t="s">
        <v>647</v>
      </c>
      <c r="B278" s="361" t="s">
        <v>648</v>
      </c>
      <c r="C278" s="361"/>
      <c r="D278" s="26">
        <f t="shared" si="18"/>
        <v>17</v>
      </c>
      <c r="E278" s="26">
        <v>11</v>
      </c>
      <c r="F278" s="26">
        <v>5</v>
      </c>
      <c r="G278" s="27">
        <v>5</v>
      </c>
      <c r="H278" s="27"/>
      <c r="I278" s="27"/>
      <c r="J278" s="27"/>
      <c r="K278" s="27">
        <v>1</v>
      </c>
      <c r="L278" s="27"/>
      <c r="M278" s="175"/>
      <c r="N278" s="175"/>
      <c r="O278" s="175"/>
      <c r="P278" s="175"/>
      <c r="Q278" s="175"/>
      <c r="R278" s="175"/>
      <c r="S278" s="175"/>
      <c r="T278"/>
      <c r="U278"/>
      <c r="V278"/>
      <c r="W278"/>
    </row>
    <row r="279" spans="1:23" ht="12.95" customHeight="1" x14ac:dyDescent="0.2">
      <c r="A279" s="104" t="s">
        <v>649</v>
      </c>
      <c r="B279" s="361" t="s">
        <v>650</v>
      </c>
      <c r="C279" s="361"/>
      <c r="D279" s="26">
        <f t="shared" si="18"/>
        <v>38</v>
      </c>
      <c r="E279" s="26">
        <v>20</v>
      </c>
      <c r="F279" s="26">
        <v>17</v>
      </c>
      <c r="G279" s="27">
        <v>16</v>
      </c>
      <c r="H279" s="27">
        <v>1</v>
      </c>
      <c r="I279" s="27"/>
      <c r="J279" s="27"/>
      <c r="K279" s="27">
        <v>1</v>
      </c>
      <c r="L279" s="27"/>
      <c r="M279" s="175"/>
      <c r="N279" s="175"/>
      <c r="O279" s="175"/>
      <c r="P279" s="175"/>
      <c r="Q279" s="175"/>
      <c r="R279" s="175"/>
      <c r="S279" s="175"/>
      <c r="T279"/>
      <c r="U279"/>
      <c r="V279"/>
      <c r="W279"/>
    </row>
    <row r="280" spans="1:23" ht="12.95" customHeight="1" x14ac:dyDescent="0.2">
      <c r="A280" s="104" t="s">
        <v>651</v>
      </c>
      <c r="B280" s="361" t="s">
        <v>652</v>
      </c>
      <c r="C280" s="361"/>
      <c r="D280" s="26">
        <f t="shared" si="18"/>
        <v>395</v>
      </c>
      <c r="E280" s="26">
        <v>221</v>
      </c>
      <c r="F280" s="26">
        <v>136</v>
      </c>
      <c r="G280" s="27">
        <v>128</v>
      </c>
      <c r="H280" s="27">
        <v>7</v>
      </c>
      <c r="I280" s="27">
        <v>1</v>
      </c>
      <c r="J280" s="27"/>
      <c r="K280" s="27">
        <v>35</v>
      </c>
      <c r="L280" s="27">
        <v>3</v>
      </c>
      <c r="M280" s="175"/>
      <c r="N280" s="175"/>
      <c r="O280" s="175"/>
      <c r="P280" s="175"/>
      <c r="Q280" s="175"/>
      <c r="R280" s="175"/>
      <c r="S280" s="175"/>
      <c r="T280"/>
      <c r="U280"/>
      <c r="V280"/>
      <c r="W280"/>
    </row>
    <row r="281" spans="1:23" ht="12.95" customHeight="1" x14ac:dyDescent="0.2">
      <c r="A281" s="104" t="s">
        <v>653</v>
      </c>
      <c r="B281" s="361" t="s">
        <v>654</v>
      </c>
      <c r="C281" s="361"/>
      <c r="D281" s="26">
        <f t="shared" si="18"/>
        <v>66</v>
      </c>
      <c r="E281" s="26">
        <v>35</v>
      </c>
      <c r="F281" s="26">
        <v>25</v>
      </c>
      <c r="G281" s="27">
        <v>25</v>
      </c>
      <c r="H281" s="27"/>
      <c r="I281" s="27"/>
      <c r="J281" s="27"/>
      <c r="K281" s="27">
        <v>5</v>
      </c>
      <c r="L281" s="27">
        <v>1</v>
      </c>
      <c r="M281" s="175"/>
      <c r="N281" s="175"/>
      <c r="O281" s="175"/>
      <c r="P281" s="175"/>
      <c r="Q281" s="175"/>
      <c r="R281" s="175"/>
      <c r="S281" s="175"/>
      <c r="T281"/>
      <c r="U281"/>
      <c r="V281"/>
      <c r="W281"/>
    </row>
    <row r="282" spans="1:23" ht="12.95" customHeight="1" x14ac:dyDescent="0.2">
      <c r="A282" s="104" t="s">
        <v>655</v>
      </c>
      <c r="B282" s="361" t="s">
        <v>656</v>
      </c>
      <c r="C282" s="361"/>
      <c r="D282" s="26">
        <f t="shared" si="18"/>
        <v>113</v>
      </c>
      <c r="E282" s="26">
        <v>47</v>
      </c>
      <c r="F282" s="26">
        <v>58</v>
      </c>
      <c r="G282" s="27">
        <v>55</v>
      </c>
      <c r="H282" s="27">
        <v>3</v>
      </c>
      <c r="I282" s="27"/>
      <c r="J282" s="27"/>
      <c r="K282" s="27">
        <v>8</v>
      </c>
      <c r="L282" s="27"/>
      <c r="M282" s="175"/>
      <c r="N282" s="175"/>
      <c r="O282" s="175"/>
      <c r="P282" s="175"/>
      <c r="Q282" s="175"/>
      <c r="R282" s="175"/>
      <c r="S282" s="175"/>
      <c r="T282"/>
      <c r="U282"/>
      <c r="V282"/>
      <c r="W282"/>
    </row>
    <row r="283" spans="1:23" ht="12.95" customHeight="1" x14ac:dyDescent="0.2">
      <c r="A283" s="104" t="s">
        <v>657</v>
      </c>
      <c r="B283" s="361" t="s">
        <v>658</v>
      </c>
      <c r="C283" s="361"/>
      <c r="D283" s="26">
        <f t="shared" si="18"/>
        <v>58</v>
      </c>
      <c r="E283" s="26">
        <v>28</v>
      </c>
      <c r="F283" s="26">
        <v>23</v>
      </c>
      <c r="G283" s="27">
        <v>23</v>
      </c>
      <c r="H283" s="27"/>
      <c r="I283" s="27"/>
      <c r="J283" s="27"/>
      <c r="K283" s="27">
        <v>7</v>
      </c>
      <c r="L283" s="27"/>
      <c r="M283" s="175"/>
      <c r="N283" s="175"/>
      <c r="O283" s="175"/>
      <c r="P283" s="175"/>
      <c r="Q283" s="175"/>
      <c r="R283" s="175"/>
      <c r="S283" s="175"/>
      <c r="T283"/>
      <c r="U283"/>
      <c r="V283"/>
      <c r="W283"/>
    </row>
    <row r="284" spans="1:23" ht="12.95" customHeight="1" x14ac:dyDescent="0.2">
      <c r="A284" s="104" t="s">
        <v>659</v>
      </c>
      <c r="B284" s="361" t="s">
        <v>660</v>
      </c>
      <c r="C284" s="361"/>
      <c r="D284" s="26">
        <f t="shared" si="18"/>
        <v>67</v>
      </c>
      <c r="E284" s="26">
        <v>36</v>
      </c>
      <c r="F284" s="26">
        <v>22</v>
      </c>
      <c r="G284" s="27">
        <v>19</v>
      </c>
      <c r="H284" s="27">
        <v>3</v>
      </c>
      <c r="I284" s="27"/>
      <c r="J284" s="27"/>
      <c r="K284" s="27">
        <v>9</v>
      </c>
      <c r="L284" s="27"/>
      <c r="M284" s="175"/>
      <c r="N284" s="175"/>
      <c r="O284" s="175"/>
      <c r="P284" s="175"/>
      <c r="Q284" s="175"/>
      <c r="R284" s="175"/>
      <c r="S284" s="175"/>
      <c r="T284"/>
      <c r="U284"/>
      <c r="V284"/>
      <c r="W284"/>
    </row>
    <row r="285" spans="1:23" ht="12.95" customHeight="1" x14ac:dyDescent="0.2">
      <c r="A285" s="104" t="s">
        <v>661</v>
      </c>
      <c r="B285" s="361" t="s">
        <v>662</v>
      </c>
      <c r="C285" s="361"/>
      <c r="D285" s="26">
        <f t="shared" si="18"/>
        <v>19</v>
      </c>
      <c r="E285" s="26">
        <v>7</v>
      </c>
      <c r="F285" s="26">
        <v>7</v>
      </c>
      <c r="G285" s="27">
        <v>7</v>
      </c>
      <c r="H285" s="27"/>
      <c r="I285" s="27"/>
      <c r="J285" s="27"/>
      <c r="K285" s="27">
        <v>5</v>
      </c>
      <c r="L285" s="27"/>
      <c r="M285" s="175"/>
      <c r="N285" s="175"/>
      <c r="O285" s="175"/>
      <c r="P285" s="175"/>
      <c r="Q285" s="175"/>
      <c r="R285" s="175"/>
      <c r="S285" s="175"/>
      <c r="T285"/>
      <c r="U285"/>
      <c r="V285"/>
      <c r="W285"/>
    </row>
    <row r="286" spans="1:23" ht="12.95" customHeight="1" x14ac:dyDescent="0.2">
      <c r="A286" s="104" t="s">
        <v>663</v>
      </c>
      <c r="B286" s="361" t="s">
        <v>664</v>
      </c>
      <c r="C286" s="361"/>
      <c r="D286" s="26">
        <f t="shared" si="18"/>
        <v>51</v>
      </c>
      <c r="E286" s="26">
        <v>32</v>
      </c>
      <c r="F286" s="26">
        <v>10</v>
      </c>
      <c r="G286" s="27">
        <v>10</v>
      </c>
      <c r="H286" s="27"/>
      <c r="I286" s="27"/>
      <c r="J286" s="27"/>
      <c r="K286" s="27">
        <v>8</v>
      </c>
      <c r="L286" s="27">
        <v>1</v>
      </c>
      <c r="M286" s="175"/>
      <c r="N286" s="175"/>
      <c r="O286" s="175"/>
      <c r="P286" s="175"/>
      <c r="Q286" s="175"/>
      <c r="R286" s="175"/>
      <c r="S286" s="175"/>
      <c r="T286"/>
      <c r="U286"/>
      <c r="V286"/>
      <c r="W286"/>
    </row>
    <row r="287" spans="1:23" ht="12.95" customHeight="1" x14ac:dyDescent="0.2">
      <c r="A287" s="104" t="s">
        <v>665</v>
      </c>
      <c r="B287" s="361" t="s">
        <v>666</v>
      </c>
      <c r="C287" s="361"/>
      <c r="D287" s="26">
        <f t="shared" si="18"/>
        <v>35</v>
      </c>
      <c r="E287" s="26">
        <v>22</v>
      </c>
      <c r="F287" s="26">
        <v>9</v>
      </c>
      <c r="G287" s="27">
        <v>7</v>
      </c>
      <c r="H287" s="27">
        <v>1</v>
      </c>
      <c r="I287" s="27">
        <v>1</v>
      </c>
      <c r="J287" s="27"/>
      <c r="K287" s="27">
        <v>4</v>
      </c>
      <c r="L287" s="27"/>
      <c r="M287" s="175"/>
      <c r="N287" s="175"/>
      <c r="O287" s="175"/>
      <c r="P287" s="175"/>
      <c r="Q287" s="175"/>
      <c r="R287" s="175"/>
      <c r="S287" s="175"/>
      <c r="T287"/>
      <c r="U287"/>
      <c r="V287"/>
      <c r="W287"/>
    </row>
    <row r="288" spans="1:23" ht="12.95" customHeight="1" x14ac:dyDescent="0.2">
      <c r="A288" s="104" t="s">
        <v>667</v>
      </c>
      <c r="B288" s="361" t="s">
        <v>668</v>
      </c>
      <c r="C288" s="361"/>
      <c r="D288" s="26">
        <f t="shared" si="18"/>
        <v>63</v>
      </c>
      <c r="E288" s="26">
        <v>40</v>
      </c>
      <c r="F288" s="26">
        <v>18</v>
      </c>
      <c r="G288" s="27">
        <v>18</v>
      </c>
      <c r="H288" s="27"/>
      <c r="I288" s="27"/>
      <c r="J288" s="27"/>
      <c r="K288" s="27">
        <v>5</v>
      </c>
      <c r="L288" s="27"/>
      <c r="M288" s="175"/>
      <c r="N288" s="175"/>
      <c r="O288" s="175"/>
      <c r="P288" s="175"/>
      <c r="Q288" s="175"/>
      <c r="R288" s="175"/>
      <c r="S288" s="175"/>
      <c r="T288"/>
      <c r="U288"/>
      <c r="V288"/>
      <c r="W288"/>
    </row>
    <row r="289" spans="1:23" ht="12.95" customHeight="1" x14ac:dyDescent="0.2">
      <c r="A289" s="104" t="s">
        <v>669</v>
      </c>
      <c r="B289" s="361" t="s">
        <v>670</v>
      </c>
      <c r="C289" s="361"/>
      <c r="D289" s="26">
        <f t="shared" si="18"/>
        <v>15</v>
      </c>
      <c r="E289" s="26">
        <v>9</v>
      </c>
      <c r="F289" s="26">
        <v>6</v>
      </c>
      <c r="G289" s="27">
        <v>6</v>
      </c>
      <c r="H289" s="27"/>
      <c r="I289" s="27"/>
      <c r="J289" s="27"/>
      <c r="K289" s="27"/>
      <c r="L289" s="27"/>
      <c r="M289" s="175"/>
      <c r="N289" s="175"/>
      <c r="O289" s="175"/>
      <c r="P289" s="175"/>
      <c r="Q289" s="175"/>
      <c r="R289" s="175"/>
      <c r="S289" s="175"/>
      <c r="T289"/>
      <c r="U289"/>
      <c r="V289"/>
      <c r="W289"/>
    </row>
    <row r="290" spans="1:23" ht="12.95" customHeight="1" x14ac:dyDescent="0.2">
      <c r="A290" s="104" t="s">
        <v>671</v>
      </c>
      <c r="B290" s="361" t="s">
        <v>672</v>
      </c>
      <c r="C290" s="361"/>
      <c r="D290" s="26">
        <f t="shared" si="18"/>
        <v>12</v>
      </c>
      <c r="E290" s="26">
        <v>8</v>
      </c>
      <c r="F290" s="26">
        <v>4</v>
      </c>
      <c r="G290" s="27">
        <v>4</v>
      </c>
      <c r="H290" s="27"/>
      <c r="I290" s="27"/>
      <c r="J290" s="27"/>
      <c r="K290" s="27"/>
      <c r="L290" s="27"/>
      <c r="M290" s="175"/>
      <c r="N290" s="175"/>
      <c r="O290" s="175"/>
      <c r="P290" s="175"/>
      <c r="Q290" s="175"/>
      <c r="R290" s="175"/>
      <c r="S290" s="175"/>
      <c r="T290"/>
      <c r="U290"/>
      <c r="V290"/>
      <c r="W290"/>
    </row>
    <row r="291" spans="1:23" ht="12.95" customHeight="1" x14ac:dyDescent="0.2">
      <c r="A291" s="104" t="s">
        <v>1616</v>
      </c>
      <c r="B291" s="362" t="s">
        <v>54</v>
      </c>
      <c r="C291" s="362"/>
      <c r="D291" s="26">
        <f t="shared" si="18"/>
        <v>0</v>
      </c>
      <c r="E291" s="26"/>
      <c r="F291" s="26"/>
      <c r="G291" s="27"/>
      <c r="H291" s="27"/>
      <c r="I291" s="27"/>
      <c r="J291" s="27"/>
      <c r="K291" s="27"/>
      <c r="L291" s="27"/>
      <c r="M291" s="175"/>
      <c r="N291" s="175"/>
      <c r="O291" s="175"/>
      <c r="P291" s="175"/>
      <c r="Q291" s="175"/>
      <c r="R291" s="175"/>
      <c r="S291" s="175"/>
      <c r="T291"/>
      <c r="U291"/>
      <c r="V291"/>
      <c r="W291"/>
    </row>
    <row r="292" spans="1:23" ht="12.95" customHeight="1" x14ac:dyDescent="0.2">
      <c r="A292" s="104" t="s">
        <v>1616</v>
      </c>
      <c r="B292" s="362" t="s">
        <v>1</v>
      </c>
      <c r="C292" s="362"/>
      <c r="D292" s="26">
        <f t="shared" si="18"/>
        <v>1040</v>
      </c>
      <c r="E292" s="26">
        <f t="shared" ref="E292:L292" si="19">SUM(E274:E291)</f>
        <v>573</v>
      </c>
      <c r="F292" s="26">
        <f t="shared" si="19"/>
        <v>361</v>
      </c>
      <c r="G292" s="26">
        <f t="shared" si="19"/>
        <v>342</v>
      </c>
      <c r="H292" s="26">
        <f t="shared" si="19"/>
        <v>17</v>
      </c>
      <c r="I292" s="26">
        <f t="shared" si="19"/>
        <v>2</v>
      </c>
      <c r="J292" s="26">
        <f t="shared" si="19"/>
        <v>0</v>
      </c>
      <c r="K292" s="26">
        <f t="shared" si="19"/>
        <v>101</v>
      </c>
      <c r="L292" s="26">
        <f t="shared" si="19"/>
        <v>5</v>
      </c>
      <c r="M292" s="175"/>
      <c r="N292" s="175"/>
      <c r="O292" s="175"/>
      <c r="P292" s="175"/>
      <c r="Q292" s="175"/>
      <c r="R292" s="175"/>
      <c r="S292" s="175"/>
      <c r="T292"/>
      <c r="U292"/>
      <c r="V292"/>
      <c r="W292"/>
    </row>
    <row r="293" spans="1:23" ht="12.95" customHeight="1" x14ac:dyDescent="0.2">
      <c r="A293" s="105" t="s">
        <v>1616</v>
      </c>
      <c r="B293" s="364" t="s">
        <v>673</v>
      </c>
      <c r="C293" s="364"/>
      <c r="D293" s="26"/>
      <c r="E293" s="106"/>
      <c r="F293" s="106"/>
      <c r="G293" s="106"/>
      <c r="H293" s="106"/>
      <c r="I293" s="106"/>
      <c r="J293" s="106"/>
      <c r="K293" s="106"/>
      <c r="L293" s="106"/>
      <c r="M293" s="175"/>
      <c r="N293" s="175"/>
      <c r="O293" s="175">
        <v>1</v>
      </c>
      <c r="P293" s="175"/>
      <c r="Q293" s="175"/>
      <c r="R293" s="175"/>
      <c r="S293" s="175"/>
      <c r="T293"/>
      <c r="U293"/>
      <c r="V293"/>
      <c r="W293"/>
    </row>
    <row r="294" spans="1:23" ht="12.95" customHeight="1" x14ac:dyDescent="0.2">
      <c r="A294" s="104" t="s">
        <v>674</v>
      </c>
      <c r="B294" s="361" t="s">
        <v>675</v>
      </c>
      <c r="C294" s="361"/>
      <c r="D294" s="26">
        <f t="shared" ref="D294:D323" si="20">SUM(E294,F294,K294,L294)</f>
        <v>27</v>
      </c>
      <c r="E294" s="26">
        <v>9</v>
      </c>
      <c r="F294" s="26">
        <v>16</v>
      </c>
      <c r="G294" s="27">
        <v>13</v>
      </c>
      <c r="H294" s="27">
        <v>3</v>
      </c>
      <c r="I294" s="27"/>
      <c r="J294" s="27"/>
      <c r="K294" s="27">
        <v>2</v>
      </c>
      <c r="L294" s="27"/>
      <c r="M294" s="175"/>
      <c r="N294" s="175"/>
      <c r="O294" s="175"/>
      <c r="P294" s="175"/>
      <c r="Q294" s="175"/>
      <c r="R294" s="175"/>
      <c r="S294" s="175"/>
      <c r="T294"/>
      <c r="U294"/>
      <c r="V294"/>
      <c r="W294"/>
    </row>
    <row r="295" spans="1:23" ht="12.95" customHeight="1" x14ac:dyDescent="0.2">
      <c r="A295" s="104" t="s">
        <v>676</v>
      </c>
      <c r="B295" s="361" t="s">
        <v>677</v>
      </c>
      <c r="C295" s="361"/>
      <c r="D295" s="26">
        <f t="shared" si="20"/>
        <v>16</v>
      </c>
      <c r="E295" s="26">
        <v>11</v>
      </c>
      <c r="F295" s="26">
        <v>4</v>
      </c>
      <c r="G295" s="27">
        <v>4</v>
      </c>
      <c r="H295" s="27"/>
      <c r="I295" s="27"/>
      <c r="J295" s="27"/>
      <c r="K295" s="27">
        <v>1</v>
      </c>
      <c r="L295" s="27"/>
      <c r="M295" s="175"/>
      <c r="N295" s="175"/>
      <c r="O295" s="175"/>
      <c r="P295" s="175"/>
      <c r="Q295" s="175"/>
      <c r="R295" s="175"/>
      <c r="S295" s="175"/>
      <c r="T295"/>
      <c r="U295"/>
      <c r="V295"/>
      <c r="W295"/>
    </row>
    <row r="296" spans="1:23" ht="12.95" customHeight="1" x14ac:dyDescent="0.2">
      <c r="A296" s="104" t="s">
        <v>678</v>
      </c>
      <c r="B296" s="361" t="s">
        <v>679</v>
      </c>
      <c r="C296" s="361"/>
      <c r="D296" s="26">
        <f t="shared" si="20"/>
        <v>330</v>
      </c>
      <c r="E296" s="26">
        <v>188</v>
      </c>
      <c r="F296" s="26">
        <v>113</v>
      </c>
      <c r="G296" s="27">
        <v>105</v>
      </c>
      <c r="H296" s="27">
        <v>8</v>
      </c>
      <c r="I296" s="27"/>
      <c r="J296" s="27"/>
      <c r="K296" s="27">
        <v>28</v>
      </c>
      <c r="L296" s="27">
        <v>1</v>
      </c>
      <c r="M296" s="175"/>
      <c r="N296" s="175"/>
      <c r="O296" s="175"/>
      <c r="P296" s="175"/>
      <c r="Q296" s="175"/>
      <c r="R296" s="175"/>
      <c r="S296" s="175"/>
      <c r="T296"/>
      <c r="U296"/>
      <c r="V296"/>
      <c r="W296"/>
    </row>
    <row r="297" spans="1:23" ht="12.95" customHeight="1" x14ac:dyDescent="0.2">
      <c r="A297" s="104" t="s">
        <v>680</v>
      </c>
      <c r="B297" s="361" t="s">
        <v>681</v>
      </c>
      <c r="C297" s="361"/>
      <c r="D297" s="26">
        <f t="shared" si="20"/>
        <v>26</v>
      </c>
      <c r="E297" s="26">
        <v>17</v>
      </c>
      <c r="F297" s="26">
        <v>9</v>
      </c>
      <c r="G297" s="27">
        <v>9</v>
      </c>
      <c r="H297" s="27"/>
      <c r="I297" s="27"/>
      <c r="J297" s="27"/>
      <c r="K297" s="27"/>
      <c r="L297" s="27"/>
      <c r="M297" s="175"/>
      <c r="N297" s="175"/>
      <c r="O297" s="175"/>
      <c r="P297" s="175"/>
      <c r="Q297" s="175"/>
      <c r="R297" s="175"/>
      <c r="S297" s="175"/>
      <c r="T297"/>
      <c r="U297"/>
      <c r="V297"/>
      <c r="W297"/>
    </row>
    <row r="298" spans="1:23" ht="12.95" customHeight="1" x14ac:dyDescent="0.2">
      <c r="A298" s="104" t="s">
        <v>682</v>
      </c>
      <c r="B298" s="361" t="s">
        <v>683</v>
      </c>
      <c r="C298" s="361"/>
      <c r="D298" s="26">
        <f t="shared" si="20"/>
        <v>317</v>
      </c>
      <c r="E298" s="26">
        <v>185</v>
      </c>
      <c r="F298" s="26">
        <v>103</v>
      </c>
      <c r="G298" s="27">
        <v>102</v>
      </c>
      <c r="H298" s="27">
        <v>1</v>
      </c>
      <c r="I298" s="27"/>
      <c r="J298" s="27"/>
      <c r="K298" s="27">
        <v>28</v>
      </c>
      <c r="L298" s="27">
        <v>1</v>
      </c>
      <c r="M298" s="175"/>
      <c r="N298" s="175"/>
      <c r="O298" s="175"/>
      <c r="P298" s="175"/>
      <c r="Q298" s="175"/>
      <c r="R298" s="175"/>
      <c r="S298" s="175"/>
      <c r="T298"/>
      <c r="U298"/>
      <c r="V298"/>
      <c r="W298"/>
    </row>
    <row r="299" spans="1:23" ht="12.95" customHeight="1" x14ac:dyDescent="0.2">
      <c r="A299" s="104" t="s">
        <v>684</v>
      </c>
      <c r="B299" s="361" t="s">
        <v>685</v>
      </c>
      <c r="C299" s="361"/>
      <c r="D299" s="26">
        <f t="shared" si="20"/>
        <v>60</v>
      </c>
      <c r="E299" s="26">
        <v>39</v>
      </c>
      <c r="F299" s="26">
        <v>19</v>
      </c>
      <c r="G299" s="27">
        <v>17</v>
      </c>
      <c r="H299" s="27">
        <v>1</v>
      </c>
      <c r="I299" s="27"/>
      <c r="J299" s="27">
        <v>1</v>
      </c>
      <c r="K299" s="27">
        <v>1</v>
      </c>
      <c r="L299" s="27">
        <v>1</v>
      </c>
      <c r="M299" s="175"/>
      <c r="N299" s="175"/>
      <c r="O299" s="175"/>
      <c r="P299" s="175"/>
      <c r="Q299" s="175"/>
      <c r="R299" s="175"/>
      <c r="S299" s="175"/>
      <c r="T299"/>
      <c r="U299"/>
      <c r="V299"/>
      <c r="W299"/>
    </row>
    <row r="300" spans="1:23" ht="12.95" customHeight="1" x14ac:dyDescent="0.2">
      <c r="A300" s="104" t="s">
        <v>686</v>
      </c>
      <c r="B300" s="361" t="s">
        <v>687</v>
      </c>
      <c r="C300" s="361"/>
      <c r="D300" s="26">
        <f t="shared" si="20"/>
        <v>179</v>
      </c>
      <c r="E300" s="26">
        <v>94</v>
      </c>
      <c r="F300" s="26">
        <v>64</v>
      </c>
      <c r="G300" s="27">
        <v>61</v>
      </c>
      <c r="H300" s="27">
        <v>3</v>
      </c>
      <c r="I300" s="27"/>
      <c r="J300" s="27"/>
      <c r="K300" s="27">
        <v>20</v>
      </c>
      <c r="L300" s="27">
        <v>1</v>
      </c>
      <c r="M300" s="175"/>
      <c r="N300" s="175"/>
      <c r="O300" s="175"/>
      <c r="P300" s="175"/>
      <c r="Q300" s="175"/>
      <c r="R300" s="175"/>
      <c r="S300" s="175"/>
      <c r="T300"/>
      <c r="U300"/>
      <c r="V300"/>
      <c r="W300"/>
    </row>
    <row r="301" spans="1:23" ht="12.95" customHeight="1" x14ac:dyDescent="0.2">
      <c r="A301" s="104" t="s">
        <v>688</v>
      </c>
      <c r="B301" s="361" t="s">
        <v>689</v>
      </c>
      <c r="C301" s="361"/>
      <c r="D301" s="26">
        <f t="shared" si="20"/>
        <v>159</v>
      </c>
      <c r="E301" s="26">
        <v>80</v>
      </c>
      <c r="F301" s="26">
        <v>68</v>
      </c>
      <c r="G301" s="27">
        <v>63</v>
      </c>
      <c r="H301" s="27">
        <v>4</v>
      </c>
      <c r="I301" s="27"/>
      <c r="J301" s="27">
        <v>1</v>
      </c>
      <c r="K301" s="27">
        <v>8</v>
      </c>
      <c r="L301" s="27">
        <v>3</v>
      </c>
      <c r="M301" s="175"/>
      <c r="N301" s="175"/>
      <c r="O301" s="175"/>
      <c r="P301" s="175"/>
      <c r="Q301" s="175"/>
      <c r="R301" s="175"/>
      <c r="S301" s="175"/>
      <c r="T301"/>
      <c r="U301"/>
      <c r="V301"/>
      <c r="W301"/>
    </row>
    <row r="302" spans="1:23" ht="12.95" customHeight="1" x14ac:dyDescent="0.2">
      <c r="A302" s="104" t="s">
        <v>690</v>
      </c>
      <c r="B302" s="361" t="s">
        <v>691</v>
      </c>
      <c r="C302" s="361"/>
      <c r="D302" s="26">
        <f t="shared" si="20"/>
        <v>186</v>
      </c>
      <c r="E302" s="26">
        <v>90</v>
      </c>
      <c r="F302" s="26">
        <v>81</v>
      </c>
      <c r="G302" s="27">
        <v>78</v>
      </c>
      <c r="H302" s="27">
        <v>1</v>
      </c>
      <c r="I302" s="27"/>
      <c r="J302" s="27">
        <v>2</v>
      </c>
      <c r="K302" s="27">
        <v>13</v>
      </c>
      <c r="L302" s="27">
        <v>2</v>
      </c>
      <c r="M302" s="175"/>
      <c r="N302" s="175"/>
      <c r="O302" s="175"/>
      <c r="P302" s="175"/>
      <c r="Q302" s="175"/>
      <c r="R302" s="175"/>
      <c r="S302" s="175"/>
      <c r="T302"/>
      <c r="U302"/>
      <c r="V302"/>
      <c r="W302"/>
    </row>
    <row r="303" spans="1:23" ht="12.95" customHeight="1" x14ac:dyDescent="0.2">
      <c r="A303" s="104" t="s">
        <v>692</v>
      </c>
      <c r="B303" s="361" t="s">
        <v>693</v>
      </c>
      <c r="C303" s="361"/>
      <c r="D303" s="26">
        <f t="shared" si="20"/>
        <v>17</v>
      </c>
      <c r="E303" s="26">
        <v>10</v>
      </c>
      <c r="F303" s="26">
        <v>2</v>
      </c>
      <c r="G303" s="27">
        <v>2</v>
      </c>
      <c r="H303" s="27"/>
      <c r="I303" s="27"/>
      <c r="J303" s="27"/>
      <c r="K303" s="27">
        <v>4</v>
      </c>
      <c r="L303" s="27">
        <v>1</v>
      </c>
      <c r="M303" s="175"/>
      <c r="N303" s="175"/>
      <c r="O303" s="175"/>
      <c r="P303" s="175"/>
      <c r="Q303" s="175"/>
      <c r="R303" s="175"/>
      <c r="S303" s="175"/>
      <c r="T303"/>
      <c r="U303"/>
      <c r="V303"/>
      <c r="W303"/>
    </row>
    <row r="304" spans="1:23" ht="12.95" customHeight="1" x14ac:dyDescent="0.2">
      <c r="A304" s="104" t="s">
        <v>694</v>
      </c>
      <c r="B304" s="361" t="s">
        <v>695</v>
      </c>
      <c r="C304" s="361"/>
      <c r="D304" s="26">
        <f t="shared" si="20"/>
        <v>29</v>
      </c>
      <c r="E304" s="26">
        <v>21</v>
      </c>
      <c r="F304" s="26">
        <v>6</v>
      </c>
      <c r="G304" s="27">
        <v>6</v>
      </c>
      <c r="H304" s="27"/>
      <c r="I304" s="27"/>
      <c r="J304" s="27"/>
      <c r="K304" s="27">
        <v>2</v>
      </c>
      <c r="L304" s="27"/>
      <c r="M304" s="175"/>
      <c r="N304" s="175"/>
      <c r="O304" s="175"/>
      <c r="P304" s="175"/>
      <c r="Q304" s="175"/>
      <c r="R304" s="175"/>
      <c r="S304" s="175"/>
      <c r="T304"/>
      <c r="U304"/>
      <c r="V304"/>
      <c r="W304"/>
    </row>
    <row r="305" spans="1:23" ht="12.95" customHeight="1" x14ac:dyDescent="0.2">
      <c r="A305" s="104" t="s">
        <v>696</v>
      </c>
      <c r="B305" s="361" t="s">
        <v>697</v>
      </c>
      <c r="C305" s="361"/>
      <c r="D305" s="26">
        <f t="shared" si="20"/>
        <v>37</v>
      </c>
      <c r="E305" s="26">
        <v>12</v>
      </c>
      <c r="F305" s="26">
        <v>17</v>
      </c>
      <c r="G305" s="27">
        <v>16</v>
      </c>
      <c r="H305" s="27">
        <v>1</v>
      </c>
      <c r="I305" s="27"/>
      <c r="J305" s="27"/>
      <c r="K305" s="27">
        <v>8</v>
      </c>
      <c r="L305" s="27"/>
      <c r="M305" s="175"/>
      <c r="N305" s="175"/>
      <c r="O305" s="175"/>
      <c r="P305" s="175"/>
      <c r="Q305" s="175"/>
      <c r="R305" s="175"/>
      <c r="S305" s="175"/>
      <c r="T305"/>
      <c r="U305"/>
      <c r="V305"/>
      <c r="W305"/>
    </row>
    <row r="306" spans="1:23" ht="12.95" customHeight="1" x14ac:dyDescent="0.2">
      <c r="A306" s="104" t="s">
        <v>698</v>
      </c>
      <c r="B306" s="361" t="s">
        <v>699</v>
      </c>
      <c r="C306" s="361"/>
      <c r="D306" s="26">
        <f t="shared" si="20"/>
        <v>139</v>
      </c>
      <c r="E306" s="26">
        <v>63</v>
      </c>
      <c r="F306" s="26">
        <v>59</v>
      </c>
      <c r="G306" s="27">
        <v>56</v>
      </c>
      <c r="H306" s="27"/>
      <c r="I306" s="27">
        <v>3</v>
      </c>
      <c r="J306" s="27"/>
      <c r="K306" s="27">
        <v>14</v>
      </c>
      <c r="L306" s="27">
        <v>3</v>
      </c>
      <c r="M306" s="175"/>
      <c r="N306" s="175"/>
      <c r="O306" s="175"/>
      <c r="P306" s="175"/>
      <c r="Q306" s="175"/>
      <c r="R306" s="175"/>
      <c r="S306" s="175"/>
      <c r="T306"/>
      <c r="U306"/>
      <c r="V306"/>
      <c r="W306"/>
    </row>
    <row r="307" spans="1:23" ht="12.95" customHeight="1" x14ac:dyDescent="0.2">
      <c r="A307" s="104" t="s">
        <v>700</v>
      </c>
      <c r="B307" s="361" t="s">
        <v>701</v>
      </c>
      <c r="C307" s="361"/>
      <c r="D307" s="26">
        <f t="shared" si="20"/>
        <v>47</v>
      </c>
      <c r="E307" s="26">
        <v>26</v>
      </c>
      <c r="F307" s="26">
        <v>20</v>
      </c>
      <c r="G307" s="27">
        <v>20</v>
      </c>
      <c r="H307" s="27"/>
      <c r="I307" s="27"/>
      <c r="J307" s="27"/>
      <c r="K307" s="27">
        <v>1</v>
      </c>
      <c r="L307" s="27"/>
      <c r="M307" s="175"/>
      <c r="N307" s="175"/>
      <c r="O307" s="175"/>
      <c r="P307" s="175"/>
      <c r="Q307" s="175"/>
      <c r="R307" s="175"/>
      <c r="S307" s="175"/>
      <c r="T307"/>
      <c r="U307"/>
      <c r="V307"/>
      <c r="W307"/>
    </row>
    <row r="308" spans="1:23" ht="12.95" customHeight="1" x14ac:dyDescent="0.2">
      <c r="A308" s="104" t="s">
        <v>702</v>
      </c>
      <c r="B308" s="361" t="s">
        <v>703</v>
      </c>
      <c r="C308" s="361"/>
      <c r="D308" s="26">
        <f t="shared" si="20"/>
        <v>497</v>
      </c>
      <c r="E308" s="26">
        <v>264</v>
      </c>
      <c r="F308" s="26">
        <v>196</v>
      </c>
      <c r="G308" s="27">
        <v>184</v>
      </c>
      <c r="H308" s="27">
        <v>10</v>
      </c>
      <c r="I308" s="27"/>
      <c r="J308" s="27">
        <v>2</v>
      </c>
      <c r="K308" s="27">
        <v>31</v>
      </c>
      <c r="L308" s="27">
        <v>6</v>
      </c>
      <c r="M308" s="175"/>
      <c r="N308" s="175"/>
      <c r="O308" s="175"/>
      <c r="P308" s="175"/>
      <c r="Q308" s="175"/>
      <c r="R308" s="175"/>
      <c r="S308" s="175"/>
      <c r="T308"/>
      <c r="U308"/>
      <c r="V308"/>
      <c r="W308"/>
    </row>
    <row r="309" spans="1:23" ht="12.95" customHeight="1" x14ac:dyDescent="0.2">
      <c r="A309" s="104" t="s">
        <v>704</v>
      </c>
      <c r="B309" s="361" t="s">
        <v>705</v>
      </c>
      <c r="C309" s="361"/>
      <c r="D309" s="26">
        <f t="shared" si="20"/>
        <v>99</v>
      </c>
      <c r="E309" s="26">
        <v>51</v>
      </c>
      <c r="F309" s="26">
        <v>42</v>
      </c>
      <c r="G309" s="27">
        <v>40</v>
      </c>
      <c r="H309" s="27">
        <v>2</v>
      </c>
      <c r="I309" s="27"/>
      <c r="J309" s="27"/>
      <c r="K309" s="27">
        <v>6</v>
      </c>
      <c r="L309" s="27"/>
      <c r="M309" s="175"/>
      <c r="N309" s="175"/>
      <c r="O309" s="175"/>
      <c r="P309" s="175"/>
      <c r="Q309" s="175"/>
      <c r="R309" s="175"/>
      <c r="S309" s="175"/>
      <c r="T309"/>
      <c r="U309"/>
      <c r="V309"/>
      <c r="W309"/>
    </row>
    <row r="310" spans="1:23" ht="12.95" customHeight="1" x14ac:dyDescent="0.2">
      <c r="A310" s="104" t="s">
        <v>706</v>
      </c>
      <c r="B310" s="361" t="s">
        <v>707</v>
      </c>
      <c r="C310" s="361"/>
      <c r="D310" s="26">
        <f t="shared" si="20"/>
        <v>21</v>
      </c>
      <c r="E310" s="26">
        <v>13</v>
      </c>
      <c r="F310" s="26">
        <v>5</v>
      </c>
      <c r="G310" s="27">
        <v>5</v>
      </c>
      <c r="H310" s="27"/>
      <c r="I310" s="27"/>
      <c r="J310" s="27"/>
      <c r="K310" s="27">
        <v>2</v>
      </c>
      <c r="L310" s="27">
        <v>1</v>
      </c>
      <c r="M310" s="175"/>
      <c r="N310" s="175"/>
      <c r="O310" s="175"/>
      <c r="P310" s="175"/>
      <c r="Q310" s="175"/>
      <c r="R310" s="175"/>
      <c r="S310" s="175"/>
      <c r="T310"/>
      <c r="U310"/>
      <c r="V310"/>
      <c r="W310"/>
    </row>
    <row r="311" spans="1:23" ht="12.95" customHeight="1" x14ac:dyDescent="0.2">
      <c r="A311" s="104" t="s">
        <v>708</v>
      </c>
      <c r="B311" s="361" t="s">
        <v>709</v>
      </c>
      <c r="C311" s="361"/>
      <c r="D311" s="26">
        <f t="shared" si="20"/>
        <v>265</v>
      </c>
      <c r="E311" s="26">
        <v>140</v>
      </c>
      <c r="F311" s="26">
        <v>110</v>
      </c>
      <c r="G311" s="27">
        <v>103</v>
      </c>
      <c r="H311" s="27">
        <v>7</v>
      </c>
      <c r="I311" s="27"/>
      <c r="J311" s="27"/>
      <c r="K311" s="27">
        <v>15</v>
      </c>
      <c r="L311" s="27"/>
      <c r="M311" s="175"/>
      <c r="N311" s="175"/>
      <c r="O311" s="175"/>
      <c r="P311" s="175"/>
      <c r="Q311" s="175"/>
      <c r="R311" s="175"/>
      <c r="S311" s="175"/>
      <c r="T311"/>
      <c r="U311"/>
      <c r="V311"/>
      <c r="W311"/>
    </row>
    <row r="312" spans="1:23" ht="12.95" customHeight="1" x14ac:dyDescent="0.2">
      <c r="A312" s="104" t="s">
        <v>710</v>
      </c>
      <c r="B312" s="361" t="s">
        <v>711</v>
      </c>
      <c r="C312" s="361"/>
      <c r="D312" s="26">
        <f t="shared" si="20"/>
        <v>115</v>
      </c>
      <c r="E312" s="26">
        <v>67</v>
      </c>
      <c r="F312" s="26">
        <v>43</v>
      </c>
      <c r="G312" s="27">
        <v>42</v>
      </c>
      <c r="H312" s="27">
        <v>1</v>
      </c>
      <c r="I312" s="27"/>
      <c r="J312" s="27"/>
      <c r="K312" s="27">
        <v>5</v>
      </c>
      <c r="L312" s="27"/>
      <c r="M312" s="175"/>
      <c r="N312" s="175"/>
      <c r="O312" s="175"/>
      <c r="P312" s="175"/>
      <c r="Q312" s="175"/>
      <c r="R312" s="175"/>
      <c r="S312" s="175"/>
      <c r="T312"/>
      <c r="U312"/>
      <c r="V312"/>
      <c r="W312"/>
    </row>
    <row r="313" spans="1:23" ht="12.95" customHeight="1" x14ac:dyDescent="0.2">
      <c r="A313" s="104" t="s">
        <v>712</v>
      </c>
      <c r="B313" s="361" t="s">
        <v>713</v>
      </c>
      <c r="C313" s="361"/>
      <c r="D313" s="26">
        <f t="shared" si="20"/>
        <v>22</v>
      </c>
      <c r="E313" s="26">
        <v>6</v>
      </c>
      <c r="F313" s="26">
        <v>16</v>
      </c>
      <c r="G313" s="27">
        <v>14</v>
      </c>
      <c r="H313" s="27"/>
      <c r="I313" s="27"/>
      <c r="J313" s="27">
        <v>2</v>
      </c>
      <c r="K313" s="27"/>
      <c r="L313" s="27"/>
      <c r="M313" s="175"/>
      <c r="N313" s="175"/>
      <c r="O313" s="175"/>
      <c r="P313" s="175"/>
      <c r="Q313" s="175"/>
      <c r="R313" s="175"/>
      <c r="S313" s="175"/>
      <c r="T313"/>
      <c r="U313"/>
      <c r="V313"/>
      <c r="W313"/>
    </row>
    <row r="314" spans="1:23" ht="12.95" customHeight="1" x14ac:dyDescent="0.2">
      <c r="A314" s="104" t="s">
        <v>714</v>
      </c>
      <c r="B314" s="361" t="s">
        <v>715</v>
      </c>
      <c r="C314" s="361"/>
      <c r="D314" s="26">
        <f t="shared" si="20"/>
        <v>10</v>
      </c>
      <c r="E314" s="26">
        <v>6</v>
      </c>
      <c r="F314" s="26">
        <v>4</v>
      </c>
      <c r="G314" s="27">
        <v>4</v>
      </c>
      <c r="H314" s="27"/>
      <c r="I314" s="27"/>
      <c r="J314" s="27"/>
      <c r="K314" s="27"/>
      <c r="L314" s="27"/>
      <c r="M314" s="175"/>
      <c r="N314" s="175"/>
      <c r="O314" s="175"/>
      <c r="P314" s="175"/>
      <c r="Q314" s="175"/>
      <c r="R314" s="175"/>
      <c r="S314" s="175"/>
      <c r="T314"/>
      <c r="U314"/>
      <c r="V314"/>
      <c r="W314"/>
    </row>
    <row r="315" spans="1:23" ht="12.95" customHeight="1" x14ac:dyDescent="0.2">
      <c r="A315" s="104" t="s">
        <v>716</v>
      </c>
      <c r="B315" s="361" t="s">
        <v>717</v>
      </c>
      <c r="C315" s="361"/>
      <c r="D315" s="26">
        <f t="shared" si="20"/>
        <v>13</v>
      </c>
      <c r="E315" s="26">
        <v>4</v>
      </c>
      <c r="F315" s="26">
        <v>9</v>
      </c>
      <c r="G315" s="27">
        <v>9</v>
      </c>
      <c r="H315" s="27"/>
      <c r="I315" s="27"/>
      <c r="J315" s="27"/>
      <c r="K315" s="27"/>
      <c r="L315" s="27"/>
      <c r="M315" s="175"/>
      <c r="N315" s="175"/>
      <c r="O315" s="175"/>
      <c r="P315" s="175"/>
      <c r="Q315" s="175"/>
      <c r="R315" s="175"/>
      <c r="S315" s="175"/>
      <c r="T315"/>
      <c r="U315"/>
      <c r="V315"/>
      <c r="W315"/>
    </row>
    <row r="316" spans="1:23" ht="12.95" customHeight="1" x14ac:dyDescent="0.2">
      <c r="A316" s="104" t="s">
        <v>718</v>
      </c>
      <c r="B316" s="361" t="s">
        <v>719</v>
      </c>
      <c r="C316" s="361"/>
      <c r="D316" s="26">
        <f t="shared" si="20"/>
        <v>19</v>
      </c>
      <c r="E316" s="26">
        <v>15</v>
      </c>
      <c r="F316" s="26">
        <v>4</v>
      </c>
      <c r="G316" s="27">
        <v>4</v>
      </c>
      <c r="H316" s="27"/>
      <c r="I316" s="27"/>
      <c r="J316" s="27"/>
      <c r="K316" s="27"/>
      <c r="L316" s="27"/>
      <c r="M316" s="175"/>
      <c r="N316" s="175"/>
      <c r="O316" s="175"/>
      <c r="P316" s="175"/>
      <c r="Q316" s="175"/>
      <c r="R316" s="175"/>
      <c r="S316" s="175"/>
      <c r="T316"/>
      <c r="U316"/>
      <c r="V316"/>
      <c r="W316"/>
    </row>
    <row r="317" spans="1:23" ht="12.95" customHeight="1" x14ac:dyDescent="0.2">
      <c r="A317" s="104" t="s">
        <v>720</v>
      </c>
      <c r="B317" s="361" t="s">
        <v>721</v>
      </c>
      <c r="C317" s="361"/>
      <c r="D317" s="26">
        <f t="shared" si="20"/>
        <v>35</v>
      </c>
      <c r="E317" s="26">
        <v>18</v>
      </c>
      <c r="F317" s="26">
        <v>10</v>
      </c>
      <c r="G317" s="27">
        <v>10</v>
      </c>
      <c r="H317" s="27"/>
      <c r="I317" s="27"/>
      <c r="J317" s="27"/>
      <c r="K317" s="27">
        <v>6</v>
      </c>
      <c r="L317" s="27">
        <v>1</v>
      </c>
      <c r="M317" s="175"/>
      <c r="N317" s="175"/>
      <c r="O317" s="175"/>
      <c r="P317" s="175"/>
      <c r="Q317" s="175"/>
      <c r="R317" s="175"/>
      <c r="S317" s="175"/>
      <c r="T317"/>
      <c r="U317"/>
      <c r="V317"/>
      <c r="W317"/>
    </row>
    <row r="318" spans="1:23" ht="12.95" customHeight="1" x14ac:dyDescent="0.2">
      <c r="A318" s="104" t="s">
        <v>722</v>
      </c>
      <c r="B318" s="361" t="s">
        <v>723</v>
      </c>
      <c r="C318" s="361"/>
      <c r="D318" s="26">
        <f t="shared" si="20"/>
        <v>46</v>
      </c>
      <c r="E318" s="26">
        <v>32</v>
      </c>
      <c r="F318" s="26">
        <v>9</v>
      </c>
      <c r="G318" s="27">
        <v>9</v>
      </c>
      <c r="H318" s="27"/>
      <c r="I318" s="27"/>
      <c r="J318" s="27"/>
      <c r="K318" s="27">
        <v>5</v>
      </c>
      <c r="L318" s="27"/>
      <c r="M318" s="175"/>
      <c r="N318" s="175"/>
      <c r="O318" s="175"/>
      <c r="P318" s="175"/>
      <c r="Q318" s="175"/>
      <c r="R318" s="175"/>
      <c r="S318" s="175"/>
      <c r="T318"/>
      <c r="U318"/>
      <c r="V318"/>
      <c r="W318"/>
    </row>
    <row r="319" spans="1:23" ht="12.95" customHeight="1" x14ac:dyDescent="0.2">
      <c r="A319" s="104" t="s">
        <v>724</v>
      </c>
      <c r="B319" s="361" t="s">
        <v>725</v>
      </c>
      <c r="C319" s="361"/>
      <c r="D319" s="26">
        <f t="shared" si="20"/>
        <v>24</v>
      </c>
      <c r="E319" s="26">
        <v>17</v>
      </c>
      <c r="F319" s="26">
        <v>6</v>
      </c>
      <c r="G319" s="27">
        <v>5</v>
      </c>
      <c r="H319" s="27">
        <v>1</v>
      </c>
      <c r="I319" s="27"/>
      <c r="J319" s="27"/>
      <c r="K319" s="27">
        <v>1</v>
      </c>
      <c r="L319" s="27"/>
      <c r="M319" s="175"/>
      <c r="N319" s="175"/>
      <c r="O319" s="175"/>
      <c r="P319" s="175"/>
      <c r="Q319" s="175"/>
      <c r="R319" s="175"/>
      <c r="S319" s="175"/>
      <c r="T319"/>
      <c r="U319"/>
      <c r="V319"/>
      <c r="W319"/>
    </row>
    <row r="320" spans="1:23" ht="12.95" customHeight="1" x14ac:dyDescent="0.2">
      <c r="A320" s="104" t="s">
        <v>726</v>
      </c>
      <c r="B320" s="361" t="s">
        <v>727</v>
      </c>
      <c r="C320" s="361"/>
      <c r="D320" s="26">
        <f t="shared" si="20"/>
        <v>90</v>
      </c>
      <c r="E320" s="26">
        <v>47</v>
      </c>
      <c r="F320" s="26">
        <v>39</v>
      </c>
      <c r="G320" s="27">
        <v>38</v>
      </c>
      <c r="H320" s="27">
        <v>1</v>
      </c>
      <c r="I320" s="27"/>
      <c r="J320" s="27"/>
      <c r="K320" s="27">
        <v>3</v>
      </c>
      <c r="L320" s="27">
        <v>1</v>
      </c>
      <c r="M320" s="175"/>
      <c r="N320" s="175"/>
      <c r="O320" s="175"/>
      <c r="P320" s="175"/>
      <c r="Q320" s="175"/>
      <c r="R320" s="175"/>
      <c r="S320" s="175"/>
      <c r="T320"/>
      <c r="U320"/>
      <c r="V320"/>
      <c r="W320"/>
    </row>
    <row r="321" spans="1:23" ht="12.95" customHeight="1" x14ac:dyDescent="0.2">
      <c r="A321" s="104" t="s">
        <v>728</v>
      </c>
      <c r="B321" s="361" t="s">
        <v>729</v>
      </c>
      <c r="C321" s="361"/>
      <c r="D321" s="26">
        <f t="shared" si="20"/>
        <v>43</v>
      </c>
      <c r="E321" s="26">
        <v>17</v>
      </c>
      <c r="F321" s="26">
        <v>21</v>
      </c>
      <c r="G321" s="27">
        <v>21</v>
      </c>
      <c r="H321" s="27"/>
      <c r="I321" s="27"/>
      <c r="J321" s="27"/>
      <c r="K321" s="27">
        <v>5</v>
      </c>
      <c r="L321" s="27"/>
      <c r="M321" s="175"/>
      <c r="N321" s="175"/>
      <c r="O321" s="175"/>
      <c r="P321" s="175"/>
      <c r="Q321" s="175"/>
      <c r="R321" s="175"/>
      <c r="S321" s="175"/>
      <c r="T321"/>
      <c r="U321"/>
      <c r="V321"/>
      <c r="W321"/>
    </row>
    <row r="322" spans="1:23" ht="12.95" customHeight="1" x14ac:dyDescent="0.2">
      <c r="A322" s="104" t="s">
        <v>1616</v>
      </c>
      <c r="B322" s="362" t="s">
        <v>54</v>
      </c>
      <c r="C322" s="362"/>
      <c r="D322" s="26">
        <f t="shared" si="20"/>
        <v>0</v>
      </c>
      <c r="E322" s="26"/>
      <c r="F322" s="26"/>
      <c r="G322" s="27"/>
      <c r="H322" s="27"/>
      <c r="I322" s="27"/>
      <c r="J322" s="27"/>
      <c r="K322" s="27"/>
      <c r="L322" s="27"/>
      <c r="M322" s="175"/>
      <c r="N322" s="175"/>
      <c r="O322" s="175"/>
      <c r="P322" s="175"/>
      <c r="Q322" s="175"/>
      <c r="R322" s="175"/>
      <c r="S322" s="175"/>
      <c r="T322"/>
      <c r="U322"/>
      <c r="V322"/>
      <c r="W322"/>
    </row>
    <row r="323" spans="1:23" ht="12.95" customHeight="1" x14ac:dyDescent="0.2">
      <c r="A323" s="104" t="s">
        <v>1616</v>
      </c>
      <c r="B323" s="362" t="s">
        <v>1</v>
      </c>
      <c r="C323" s="362"/>
      <c r="D323" s="26">
        <f t="shared" si="20"/>
        <v>2868</v>
      </c>
      <c r="E323" s="26">
        <f t="shared" ref="E323:L323" si="21">SUM(E294:E322)</f>
        <v>1542</v>
      </c>
      <c r="F323" s="26">
        <f t="shared" si="21"/>
        <v>1095</v>
      </c>
      <c r="G323" s="26">
        <f t="shared" si="21"/>
        <v>1040</v>
      </c>
      <c r="H323" s="26">
        <f t="shared" si="21"/>
        <v>44</v>
      </c>
      <c r="I323" s="26">
        <f t="shared" si="21"/>
        <v>3</v>
      </c>
      <c r="J323" s="26">
        <f t="shared" si="21"/>
        <v>8</v>
      </c>
      <c r="K323" s="26">
        <f t="shared" si="21"/>
        <v>209</v>
      </c>
      <c r="L323" s="26">
        <f t="shared" si="21"/>
        <v>22</v>
      </c>
      <c r="M323" s="175"/>
      <c r="N323" s="175"/>
      <c r="O323" s="175"/>
      <c r="P323" s="175"/>
      <c r="Q323" s="175"/>
      <c r="R323" s="175"/>
      <c r="S323" s="175"/>
      <c r="T323"/>
      <c r="U323"/>
      <c r="V323"/>
      <c r="W323"/>
    </row>
    <row r="324" spans="1:23" ht="12.95" customHeight="1" x14ac:dyDescent="0.2">
      <c r="A324" s="105" t="s">
        <v>1616</v>
      </c>
      <c r="B324" s="364" t="s">
        <v>730</v>
      </c>
      <c r="C324" s="364"/>
      <c r="D324" s="26"/>
      <c r="E324" s="106"/>
      <c r="F324" s="106"/>
      <c r="G324" s="106"/>
      <c r="H324" s="106"/>
      <c r="I324" s="106"/>
      <c r="J324" s="106"/>
      <c r="K324" s="106"/>
      <c r="L324" s="106"/>
      <c r="M324" s="175"/>
      <c r="N324" s="175"/>
      <c r="O324" s="175">
        <v>1</v>
      </c>
      <c r="P324" s="175"/>
      <c r="Q324" s="175"/>
      <c r="R324" s="175"/>
      <c r="S324" s="175"/>
      <c r="T324"/>
      <c r="U324"/>
      <c r="V324"/>
      <c r="W324"/>
    </row>
    <row r="325" spans="1:23" ht="12.95" customHeight="1" x14ac:dyDescent="0.2">
      <c r="A325" s="104" t="s">
        <v>731</v>
      </c>
      <c r="B325" s="361" t="s">
        <v>732</v>
      </c>
      <c r="C325" s="361"/>
      <c r="D325" s="26">
        <f t="shared" ref="D325:D349" si="22">SUM(E325,F325,K325,L325)</f>
        <v>50</v>
      </c>
      <c r="E325" s="26">
        <v>38</v>
      </c>
      <c r="F325" s="26">
        <v>7</v>
      </c>
      <c r="G325" s="27">
        <v>7</v>
      </c>
      <c r="H325" s="27"/>
      <c r="I325" s="27"/>
      <c r="J325" s="27"/>
      <c r="K325" s="27">
        <v>4</v>
      </c>
      <c r="L325" s="27">
        <v>1</v>
      </c>
      <c r="M325" s="175"/>
      <c r="N325" s="175"/>
      <c r="O325" s="175"/>
      <c r="P325" s="175"/>
      <c r="Q325" s="175"/>
      <c r="R325" s="175"/>
      <c r="S325" s="175"/>
      <c r="T325"/>
      <c r="U325"/>
      <c r="V325"/>
      <c r="W325"/>
    </row>
    <row r="326" spans="1:23" ht="12.95" customHeight="1" x14ac:dyDescent="0.2">
      <c r="A326" s="104" t="s">
        <v>733</v>
      </c>
      <c r="B326" s="361" t="s">
        <v>734</v>
      </c>
      <c r="C326" s="361"/>
      <c r="D326" s="26">
        <f t="shared" si="22"/>
        <v>8</v>
      </c>
      <c r="E326" s="26">
        <v>5</v>
      </c>
      <c r="F326" s="26">
        <v>3</v>
      </c>
      <c r="G326" s="27">
        <v>3</v>
      </c>
      <c r="H326" s="27"/>
      <c r="I326" s="27"/>
      <c r="J326" s="27"/>
      <c r="K326" s="27"/>
      <c r="L326" s="27"/>
      <c r="M326" s="175"/>
      <c r="N326" s="175"/>
      <c r="O326" s="175"/>
      <c r="P326" s="175"/>
      <c r="Q326" s="175"/>
      <c r="R326" s="175"/>
      <c r="S326" s="175"/>
      <c r="T326"/>
      <c r="U326"/>
      <c r="V326"/>
      <c r="W326"/>
    </row>
    <row r="327" spans="1:23" ht="12.95" customHeight="1" x14ac:dyDescent="0.2">
      <c r="A327" s="104" t="s">
        <v>735</v>
      </c>
      <c r="B327" s="361" t="s">
        <v>736</v>
      </c>
      <c r="C327" s="361"/>
      <c r="D327" s="26">
        <f t="shared" si="22"/>
        <v>54</v>
      </c>
      <c r="E327" s="26">
        <v>36</v>
      </c>
      <c r="F327" s="26">
        <v>17</v>
      </c>
      <c r="G327" s="27">
        <v>17</v>
      </c>
      <c r="H327" s="27"/>
      <c r="I327" s="27"/>
      <c r="J327" s="27"/>
      <c r="K327" s="27">
        <v>1</v>
      </c>
      <c r="L327" s="27"/>
      <c r="M327" s="175"/>
      <c r="N327" s="175"/>
      <c r="O327" s="175"/>
      <c r="P327" s="175"/>
      <c r="Q327" s="175"/>
      <c r="R327" s="175"/>
      <c r="S327" s="175"/>
      <c r="T327"/>
      <c r="U327"/>
      <c r="V327"/>
      <c r="W327"/>
    </row>
    <row r="328" spans="1:23" ht="12.95" customHeight="1" x14ac:dyDescent="0.2">
      <c r="A328" s="104" t="s">
        <v>737</v>
      </c>
      <c r="B328" s="361" t="s">
        <v>738</v>
      </c>
      <c r="C328" s="361"/>
      <c r="D328" s="26">
        <f t="shared" si="22"/>
        <v>67</v>
      </c>
      <c r="E328" s="26">
        <v>39</v>
      </c>
      <c r="F328" s="26">
        <v>25</v>
      </c>
      <c r="G328" s="27">
        <v>25</v>
      </c>
      <c r="H328" s="27"/>
      <c r="I328" s="27"/>
      <c r="J328" s="27"/>
      <c r="K328" s="27">
        <v>3</v>
      </c>
      <c r="L328" s="27"/>
      <c r="M328" s="175"/>
      <c r="N328" s="175"/>
      <c r="O328" s="175"/>
      <c r="P328" s="175"/>
      <c r="Q328" s="175"/>
      <c r="R328" s="175"/>
      <c r="S328" s="175"/>
      <c r="T328"/>
      <c r="U328"/>
      <c r="V328"/>
      <c r="W328"/>
    </row>
    <row r="329" spans="1:23" ht="12.95" customHeight="1" x14ac:dyDescent="0.2">
      <c r="A329" s="104" t="s">
        <v>739</v>
      </c>
      <c r="B329" s="361" t="s">
        <v>740</v>
      </c>
      <c r="C329" s="361"/>
      <c r="D329" s="26">
        <f t="shared" si="22"/>
        <v>21</v>
      </c>
      <c r="E329" s="26">
        <v>14</v>
      </c>
      <c r="F329" s="26">
        <v>6</v>
      </c>
      <c r="G329" s="27">
        <v>6</v>
      </c>
      <c r="H329" s="27"/>
      <c r="I329" s="27"/>
      <c r="J329" s="27"/>
      <c r="K329" s="27">
        <v>1</v>
      </c>
      <c r="L329" s="27"/>
      <c r="M329" s="175"/>
      <c r="N329" s="175"/>
      <c r="O329" s="175"/>
      <c r="P329" s="175"/>
      <c r="Q329" s="175"/>
      <c r="R329" s="175"/>
      <c r="S329" s="175"/>
      <c r="T329"/>
      <c r="U329"/>
      <c r="V329"/>
      <c r="W329"/>
    </row>
    <row r="330" spans="1:23" ht="12.95" customHeight="1" x14ac:dyDescent="0.2">
      <c r="A330" s="104" t="s">
        <v>741</v>
      </c>
      <c r="B330" s="361" t="s">
        <v>742</v>
      </c>
      <c r="C330" s="361"/>
      <c r="D330" s="26">
        <f t="shared" si="22"/>
        <v>60</v>
      </c>
      <c r="E330" s="26">
        <v>28</v>
      </c>
      <c r="F330" s="26">
        <v>29</v>
      </c>
      <c r="G330" s="27">
        <v>29</v>
      </c>
      <c r="H330" s="27"/>
      <c r="I330" s="27"/>
      <c r="J330" s="27"/>
      <c r="K330" s="27">
        <v>3</v>
      </c>
      <c r="L330" s="27"/>
      <c r="M330" s="175"/>
      <c r="N330" s="175"/>
      <c r="O330" s="175"/>
      <c r="P330" s="175"/>
      <c r="Q330" s="175"/>
      <c r="R330" s="175"/>
      <c r="S330" s="175"/>
      <c r="T330"/>
      <c r="U330"/>
      <c r="V330"/>
      <c r="W330"/>
    </row>
    <row r="331" spans="1:23" ht="12.95" customHeight="1" x14ac:dyDescent="0.2">
      <c r="A331" s="104" t="s">
        <v>743</v>
      </c>
      <c r="B331" s="361" t="s">
        <v>744</v>
      </c>
      <c r="C331" s="361"/>
      <c r="D331" s="26">
        <f t="shared" si="22"/>
        <v>58</v>
      </c>
      <c r="E331" s="26">
        <v>45</v>
      </c>
      <c r="F331" s="26">
        <v>10</v>
      </c>
      <c r="G331" s="27">
        <v>10</v>
      </c>
      <c r="H331" s="27"/>
      <c r="I331" s="27"/>
      <c r="J331" s="27"/>
      <c r="K331" s="27">
        <v>3</v>
      </c>
      <c r="L331" s="27"/>
      <c r="M331" s="175"/>
      <c r="N331" s="175"/>
      <c r="O331" s="175"/>
      <c r="P331" s="175"/>
      <c r="Q331" s="175"/>
      <c r="R331" s="175"/>
      <c r="S331" s="175"/>
      <c r="T331"/>
      <c r="U331"/>
      <c r="V331"/>
      <c r="W331"/>
    </row>
    <row r="332" spans="1:23" ht="12.95" customHeight="1" x14ac:dyDescent="0.2">
      <c r="A332" s="104" t="s">
        <v>745</v>
      </c>
      <c r="B332" s="361" t="s">
        <v>746</v>
      </c>
      <c r="C332" s="361"/>
      <c r="D332" s="26">
        <f t="shared" si="22"/>
        <v>63</v>
      </c>
      <c r="E332" s="26">
        <v>40</v>
      </c>
      <c r="F332" s="26">
        <v>20</v>
      </c>
      <c r="G332" s="27">
        <v>18</v>
      </c>
      <c r="H332" s="27">
        <v>1</v>
      </c>
      <c r="I332" s="27"/>
      <c r="J332" s="27">
        <v>1</v>
      </c>
      <c r="K332" s="27">
        <v>3</v>
      </c>
      <c r="L332" s="27"/>
      <c r="M332" s="175"/>
      <c r="N332" s="175"/>
      <c r="O332" s="175"/>
      <c r="P332" s="175"/>
      <c r="Q332" s="175"/>
      <c r="R332" s="175"/>
      <c r="S332" s="175"/>
      <c r="T332"/>
      <c r="U332"/>
      <c r="V332"/>
      <c r="W332"/>
    </row>
    <row r="333" spans="1:23" ht="12.95" customHeight="1" x14ac:dyDescent="0.2">
      <c r="A333" s="104" t="s">
        <v>747</v>
      </c>
      <c r="B333" s="361" t="s">
        <v>748</v>
      </c>
      <c r="C333" s="361"/>
      <c r="D333" s="26">
        <f t="shared" si="22"/>
        <v>133</v>
      </c>
      <c r="E333" s="26">
        <v>76</v>
      </c>
      <c r="F333" s="26">
        <v>44</v>
      </c>
      <c r="G333" s="27">
        <v>43</v>
      </c>
      <c r="H333" s="27"/>
      <c r="I333" s="27"/>
      <c r="J333" s="27">
        <v>1</v>
      </c>
      <c r="K333" s="27">
        <v>12</v>
      </c>
      <c r="L333" s="27">
        <v>1</v>
      </c>
      <c r="M333" s="175"/>
      <c r="N333" s="175"/>
      <c r="O333" s="175"/>
      <c r="P333" s="175"/>
      <c r="Q333" s="175"/>
      <c r="R333" s="175"/>
      <c r="S333" s="175"/>
      <c r="T333"/>
      <c r="U333"/>
      <c r="V333"/>
      <c r="W333"/>
    </row>
    <row r="334" spans="1:23" ht="12.95" customHeight="1" x14ac:dyDescent="0.2">
      <c r="A334" s="104" t="s">
        <v>749</v>
      </c>
      <c r="B334" s="361" t="s">
        <v>750</v>
      </c>
      <c r="C334" s="361"/>
      <c r="D334" s="26">
        <f t="shared" si="22"/>
        <v>37</v>
      </c>
      <c r="E334" s="26">
        <v>13</v>
      </c>
      <c r="F334" s="26">
        <v>20</v>
      </c>
      <c r="G334" s="27">
        <v>18</v>
      </c>
      <c r="H334" s="27"/>
      <c r="I334" s="27">
        <v>1</v>
      </c>
      <c r="J334" s="27"/>
      <c r="K334" s="27">
        <v>4</v>
      </c>
      <c r="L334" s="27"/>
      <c r="M334" s="175"/>
      <c r="N334" s="175"/>
      <c r="O334" s="175"/>
      <c r="P334" s="175"/>
      <c r="Q334" s="175"/>
      <c r="R334" s="175"/>
      <c r="S334" s="175"/>
      <c r="T334"/>
      <c r="U334"/>
      <c r="V334"/>
      <c r="W334"/>
    </row>
    <row r="335" spans="1:23" ht="12.95" customHeight="1" x14ac:dyDescent="0.2">
      <c r="A335" s="104" t="s">
        <v>751</v>
      </c>
      <c r="B335" s="361" t="s">
        <v>752</v>
      </c>
      <c r="C335" s="361"/>
      <c r="D335" s="26">
        <f t="shared" si="22"/>
        <v>103</v>
      </c>
      <c r="E335" s="26">
        <v>52</v>
      </c>
      <c r="F335" s="26">
        <v>40</v>
      </c>
      <c r="G335" s="27">
        <v>37</v>
      </c>
      <c r="H335" s="27">
        <v>1</v>
      </c>
      <c r="I335" s="27">
        <v>1</v>
      </c>
      <c r="J335" s="27">
        <v>1</v>
      </c>
      <c r="K335" s="27">
        <v>11</v>
      </c>
      <c r="L335" s="27"/>
      <c r="M335" s="175"/>
      <c r="N335" s="175"/>
      <c r="O335" s="175"/>
      <c r="P335" s="175"/>
      <c r="Q335" s="175"/>
      <c r="R335" s="175"/>
      <c r="S335" s="175"/>
      <c r="T335"/>
      <c r="U335"/>
      <c r="V335"/>
      <c r="W335"/>
    </row>
    <row r="336" spans="1:23" ht="12.95" customHeight="1" x14ac:dyDescent="0.2">
      <c r="A336" s="104" t="s">
        <v>753</v>
      </c>
      <c r="B336" s="361" t="s">
        <v>754</v>
      </c>
      <c r="C336" s="361"/>
      <c r="D336" s="26">
        <f t="shared" si="22"/>
        <v>23</v>
      </c>
      <c r="E336" s="26">
        <v>9</v>
      </c>
      <c r="F336" s="26">
        <v>8</v>
      </c>
      <c r="G336" s="27">
        <v>8</v>
      </c>
      <c r="H336" s="27"/>
      <c r="I336" s="27"/>
      <c r="J336" s="27"/>
      <c r="K336" s="27">
        <v>6</v>
      </c>
      <c r="L336" s="27"/>
      <c r="M336" s="175"/>
      <c r="N336" s="175"/>
      <c r="O336" s="175"/>
      <c r="P336" s="175"/>
      <c r="Q336" s="175"/>
      <c r="R336" s="175"/>
      <c r="S336" s="175"/>
      <c r="T336"/>
      <c r="U336"/>
      <c r="V336"/>
      <c r="W336"/>
    </row>
    <row r="337" spans="1:23" ht="12.95" customHeight="1" x14ac:dyDescent="0.2">
      <c r="A337" s="104" t="s">
        <v>755</v>
      </c>
      <c r="B337" s="361" t="s">
        <v>756</v>
      </c>
      <c r="C337" s="361"/>
      <c r="D337" s="26">
        <f t="shared" si="22"/>
        <v>27</v>
      </c>
      <c r="E337" s="26">
        <v>18</v>
      </c>
      <c r="F337" s="26">
        <v>5</v>
      </c>
      <c r="G337" s="27">
        <v>5</v>
      </c>
      <c r="H337" s="27"/>
      <c r="I337" s="27"/>
      <c r="J337" s="27"/>
      <c r="K337" s="27">
        <v>4</v>
      </c>
      <c r="L337" s="27"/>
      <c r="M337" s="175"/>
      <c r="N337" s="175"/>
      <c r="O337" s="175"/>
      <c r="P337" s="175"/>
      <c r="Q337" s="175"/>
      <c r="R337" s="175"/>
      <c r="S337" s="175"/>
      <c r="T337"/>
      <c r="U337"/>
      <c r="V337"/>
      <c r="W337"/>
    </row>
    <row r="338" spans="1:23" ht="12.95" customHeight="1" x14ac:dyDescent="0.2">
      <c r="A338" s="104" t="s">
        <v>757</v>
      </c>
      <c r="B338" s="361" t="s">
        <v>758</v>
      </c>
      <c r="C338" s="361"/>
      <c r="D338" s="26">
        <f t="shared" si="22"/>
        <v>41</v>
      </c>
      <c r="E338" s="26">
        <v>25</v>
      </c>
      <c r="F338" s="26">
        <v>13</v>
      </c>
      <c r="G338" s="27">
        <v>12</v>
      </c>
      <c r="H338" s="27"/>
      <c r="I338" s="27">
        <v>1</v>
      </c>
      <c r="J338" s="27"/>
      <c r="K338" s="27">
        <v>3</v>
      </c>
      <c r="L338" s="27"/>
      <c r="M338" s="175"/>
      <c r="N338" s="175"/>
      <c r="O338" s="175"/>
      <c r="P338" s="175"/>
      <c r="Q338" s="175"/>
      <c r="R338" s="175"/>
      <c r="S338" s="175"/>
      <c r="T338"/>
      <c r="U338"/>
      <c r="V338"/>
      <c r="W338"/>
    </row>
    <row r="339" spans="1:23" ht="12.95" customHeight="1" x14ac:dyDescent="0.2">
      <c r="A339" s="104" t="s">
        <v>759</v>
      </c>
      <c r="B339" s="361" t="s">
        <v>760</v>
      </c>
      <c r="C339" s="361"/>
      <c r="D339" s="26">
        <f t="shared" si="22"/>
        <v>33</v>
      </c>
      <c r="E339" s="26">
        <v>19</v>
      </c>
      <c r="F339" s="26">
        <v>12</v>
      </c>
      <c r="G339" s="27">
        <v>12</v>
      </c>
      <c r="H339" s="27"/>
      <c r="I339" s="27"/>
      <c r="J339" s="27"/>
      <c r="K339" s="27">
        <v>2</v>
      </c>
      <c r="L339" s="27"/>
      <c r="M339" s="175"/>
      <c r="N339" s="175"/>
      <c r="O339" s="175"/>
      <c r="P339" s="175"/>
      <c r="Q339" s="175"/>
      <c r="R339" s="175"/>
      <c r="S339" s="175"/>
      <c r="T339"/>
      <c r="U339"/>
      <c r="V339"/>
      <c r="W339"/>
    </row>
    <row r="340" spans="1:23" ht="12.95" customHeight="1" x14ac:dyDescent="0.2">
      <c r="A340" s="104" t="s">
        <v>761</v>
      </c>
      <c r="B340" s="361" t="s">
        <v>762</v>
      </c>
      <c r="C340" s="361"/>
      <c r="D340" s="26">
        <f t="shared" si="22"/>
        <v>26</v>
      </c>
      <c r="E340" s="26">
        <v>16</v>
      </c>
      <c r="F340" s="26">
        <v>7</v>
      </c>
      <c r="G340" s="27">
        <v>6</v>
      </c>
      <c r="H340" s="27">
        <v>1</v>
      </c>
      <c r="I340" s="27"/>
      <c r="J340" s="27"/>
      <c r="K340" s="27">
        <v>3</v>
      </c>
      <c r="L340" s="27"/>
      <c r="M340" s="175"/>
      <c r="N340" s="175"/>
      <c r="O340" s="175"/>
      <c r="P340" s="175"/>
      <c r="Q340" s="175"/>
      <c r="R340" s="175"/>
      <c r="S340" s="175"/>
      <c r="T340"/>
      <c r="U340"/>
      <c r="V340"/>
      <c r="W340"/>
    </row>
    <row r="341" spans="1:23" ht="12.95" customHeight="1" x14ac:dyDescent="0.2">
      <c r="A341" s="104" t="s">
        <v>763</v>
      </c>
      <c r="B341" s="361" t="s">
        <v>764</v>
      </c>
      <c r="C341" s="361"/>
      <c r="D341" s="26">
        <f t="shared" si="22"/>
        <v>16</v>
      </c>
      <c r="E341" s="26">
        <v>11</v>
      </c>
      <c r="F341" s="26">
        <v>4</v>
      </c>
      <c r="G341" s="27">
        <v>4</v>
      </c>
      <c r="H341" s="27"/>
      <c r="I341" s="27"/>
      <c r="J341" s="27"/>
      <c r="K341" s="27">
        <v>1</v>
      </c>
      <c r="L341" s="27"/>
      <c r="M341" s="175"/>
      <c r="N341" s="175"/>
      <c r="O341" s="175"/>
      <c r="P341" s="175"/>
      <c r="Q341" s="175"/>
      <c r="R341" s="175"/>
      <c r="S341" s="175"/>
      <c r="T341"/>
      <c r="U341"/>
      <c r="V341"/>
      <c r="W341"/>
    </row>
    <row r="342" spans="1:23" ht="12.95" customHeight="1" x14ac:dyDescent="0.2">
      <c r="A342" s="104" t="s">
        <v>765</v>
      </c>
      <c r="B342" s="361" t="s">
        <v>766</v>
      </c>
      <c r="C342" s="361"/>
      <c r="D342" s="26">
        <f t="shared" si="22"/>
        <v>115</v>
      </c>
      <c r="E342" s="26">
        <v>89</v>
      </c>
      <c r="F342" s="26">
        <v>24</v>
      </c>
      <c r="G342" s="27">
        <v>22</v>
      </c>
      <c r="H342" s="27">
        <v>1</v>
      </c>
      <c r="I342" s="27">
        <v>1</v>
      </c>
      <c r="J342" s="27"/>
      <c r="K342" s="27">
        <v>2</v>
      </c>
      <c r="L342" s="27"/>
      <c r="M342" s="175"/>
      <c r="N342" s="175"/>
      <c r="O342" s="175"/>
      <c r="P342" s="175"/>
      <c r="Q342" s="175"/>
      <c r="R342" s="175"/>
      <c r="S342" s="175"/>
      <c r="T342"/>
      <c r="U342"/>
      <c r="V342"/>
      <c r="W342"/>
    </row>
    <row r="343" spans="1:23" ht="12.95" customHeight="1" x14ac:dyDescent="0.2">
      <c r="A343" s="104" t="s">
        <v>767</v>
      </c>
      <c r="B343" s="361" t="s">
        <v>768</v>
      </c>
      <c r="C343" s="361"/>
      <c r="D343" s="26">
        <f t="shared" si="22"/>
        <v>22</v>
      </c>
      <c r="E343" s="26">
        <v>8</v>
      </c>
      <c r="F343" s="26">
        <v>9</v>
      </c>
      <c r="G343" s="27">
        <v>9</v>
      </c>
      <c r="H343" s="27"/>
      <c r="I343" s="27"/>
      <c r="J343" s="27"/>
      <c r="K343" s="27">
        <v>4</v>
      </c>
      <c r="L343" s="27">
        <v>1</v>
      </c>
      <c r="M343" s="175"/>
      <c r="N343" s="175"/>
      <c r="O343" s="175"/>
      <c r="P343" s="175"/>
      <c r="Q343" s="175"/>
      <c r="R343" s="175"/>
      <c r="S343" s="175"/>
      <c r="T343"/>
      <c r="U343"/>
      <c r="V343"/>
      <c r="W343"/>
    </row>
    <row r="344" spans="1:23" ht="12.95" customHeight="1" x14ac:dyDescent="0.2">
      <c r="A344" s="104" t="s">
        <v>769</v>
      </c>
      <c r="B344" s="361" t="s">
        <v>770</v>
      </c>
      <c r="C344" s="361"/>
      <c r="D344" s="26">
        <f t="shared" si="22"/>
        <v>39</v>
      </c>
      <c r="E344" s="26">
        <v>15</v>
      </c>
      <c r="F344" s="26">
        <v>21</v>
      </c>
      <c r="G344" s="27">
        <v>21</v>
      </c>
      <c r="H344" s="27"/>
      <c r="I344" s="27"/>
      <c r="J344" s="27"/>
      <c r="K344" s="27">
        <v>3</v>
      </c>
      <c r="L344" s="27"/>
      <c r="M344" s="175"/>
      <c r="N344" s="175"/>
      <c r="O344" s="175"/>
      <c r="P344" s="175"/>
      <c r="Q344" s="175"/>
      <c r="R344" s="175"/>
      <c r="S344" s="175"/>
      <c r="T344"/>
      <c r="U344"/>
      <c r="V344"/>
      <c r="W344"/>
    </row>
    <row r="345" spans="1:23" ht="12.95" customHeight="1" x14ac:dyDescent="0.2">
      <c r="A345" s="104" t="s">
        <v>771</v>
      </c>
      <c r="B345" s="361" t="s">
        <v>772</v>
      </c>
      <c r="C345" s="361"/>
      <c r="D345" s="26">
        <f t="shared" si="22"/>
        <v>73</v>
      </c>
      <c r="E345" s="26">
        <v>54</v>
      </c>
      <c r="F345" s="26">
        <v>18</v>
      </c>
      <c r="G345" s="27">
        <v>17</v>
      </c>
      <c r="H345" s="27"/>
      <c r="I345" s="27"/>
      <c r="J345" s="27"/>
      <c r="K345" s="27">
        <v>1</v>
      </c>
      <c r="L345" s="27"/>
      <c r="M345" s="175"/>
      <c r="N345" s="175"/>
      <c r="O345" s="175"/>
      <c r="P345" s="175"/>
      <c r="Q345" s="175"/>
      <c r="R345" s="175"/>
      <c r="S345" s="175"/>
      <c r="T345"/>
      <c r="U345"/>
      <c r="V345"/>
      <c r="W345"/>
    </row>
    <row r="346" spans="1:23" ht="12.95" customHeight="1" x14ac:dyDescent="0.2">
      <c r="A346" s="104" t="s">
        <v>773</v>
      </c>
      <c r="B346" s="361" t="s">
        <v>774</v>
      </c>
      <c r="C346" s="361"/>
      <c r="D346" s="26">
        <f t="shared" si="22"/>
        <v>21</v>
      </c>
      <c r="E346" s="26">
        <v>8</v>
      </c>
      <c r="F346" s="26">
        <v>12</v>
      </c>
      <c r="G346" s="27">
        <v>12</v>
      </c>
      <c r="H346" s="27"/>
      <c r="I346" s="27"/>
      <c r="J346" s="27"/>
      <c r="K346" s="27">
        <v>1</v>
      </c>
      <c r="L346" s="27"/>
      <c r="M346" s="175"/>
      <c r="N346" s="175"/>
      <c r="O346" s="175"/>
      <c r="P346" s="175"/>
      <c r="Q346" s="175"/>
      <c r="R346" s="175"/>
      <c r="S346" s="175"/>
      <c r="T346"/>
      <c r="U346"/>
      <c r="V346"/>
      <c r="W346"/>
    </row>
    <row r="347" spans="1:23" ht="12.95" customHeight="1" x14ac:dyDescent="0.2">
      <c r="A347" s="104" t="s">
        <v>775</v>
      </c>
      <c r="B347" s="361" t="s">
        <v>776</v>
      </c>
      <c r="C347" s="361"/>
      <c r="D347" s="26">
        <f t="shared" si="22"/>
        <v>22</v>
      </c>
      <c r="E347" s="26">
        <v>20</v>
      </c>
      <c r="F347" s="26"/>
      <c r="G347" s="27"/>
      <c r="H347" s="27"/>
      <c r="I347" s="27"/>
      <c r="J347" s="27"/>
      <c r="K347" s="27"/>
      <c r="L347" s="27">
        <v>2</v>
      </c>
      <c r="M347" s="175"/>
      <c r="N347" s="175"/>
      <c r="O347" s="175"/>
      <c r="P347" s="175"/>
      <c r="Q347" s="175"/>
      <c r="R347" s="175"/>
      <c r="S347" s="175"/>
      <c r="T347"/>
      <c r="U347"/>
      <c r="V347"/>
      <c r="W347"/>
    </row>
    <row r="348" spans="1:23" ht="12.95" customHeight="1" x14ac:dyDescent="0.2">
      <c r="A348" s="104" t="s">
        <v>1616</v>
      </c>
      <c r="B348" s="362" t="s">
        <v>54</v>
      </c>
      <c r="C348" s="362"/>
      <c r="D348" s="26">
        <f t="shared" si="22"/>
        <v>0</v>
      </c>
      <c r="E348" s="26"/>
      <c r="F348" s="26"/>
      <c r="G348" s="27"/>
      <c r="H348" s="27"/>
      <c r="I348" s="27"/>
      <c r="J348" s="27"/>
      <c r="K348" s="27"/>
      <c r="L348" s="27"/>
      <c r="M348" s="175"/>
      <c r="N348" s="175"/>
      <c r="O348" s="175"/>
      <c r="P348" s="175"/>
      <c r="Q348" s="175"/>
      <c r="R348" s="175"/>
      <c r="S348" s="175"/>
      <c r="T348"/>
      <c r="U348"/>
      <c r="V348"/>
      <c r="W348"/>
    </row>
    <row r="349" spans="1:23" ht="12.95" customHeight="1" x14ac:dyDescent="0.2">
      <c r="A349" s="104" t="s">
        <v>1616</v>
      </c>
      <c r="B349" s="362" t="s">
        <v>1</v>
      </c>
      <c r="C349" s="362"/>
      <c r="D349" s="26">
        <f t="shared" si="22"/>
        <v>1112</v>
      </c>
      <c r="E349" s="26">
        <f t="shared" ref="E349:L349" si="23">SUM(E325:E348)</f>
        <v>678</v>
      </c>
      <c r="F349" s="26">
        <f t="shared" si="23"/>
        <v>354</v>
      </c>
      <c r="G349" s="26">
        <f t="shared" si="23"/>
        <v>341</v>
      </c>
      <c r="H349" s="26">
        <f t="shared" si="23"/>
        <v>4</v>
      </c>
      <c r="I349" s="26">
        <f t="shared" si="23"/>
        <v>4</v>
      </c>
      <c r="J349" s="26">
        <f t="shared" si="23"/>
        <v>3</v>
      </c>
      <c r="K349" s="26">
        <f t="shared" si="23"/>
        <v>75</v>
      </c>
      <c r="L349" s="26">
        <f t="shared" si="23"/>
        <v>5</v>
      </c>
      <c r="M349" s="175"/>
      <c r="N349" s="175"/>
      <c r="O349" s="175"/>
      <c r="P349" s="175"/>
      <c r="Q349" s="175"/>
      <c r="R349" s="175"/>
      <c r="S349" s="175"/>
      <c r="T349"/>
      <c r="U349"/>
      <c r="V349"/>
      <c r="W349"/>
    </row>
    <row r="350" spans="1:23" ht="12.95" customHeight="1" x14ac:dyDescent="0.2">
      <c r="A350" s="105" t="s">
        <v>1616</v>
      </c>
      <c r="B350" s="364" t="s">
        <v>777</v>
      </c>
      <c r="C350" s="364"/>
      <c r="D350" s="26"/>
      <c r="E350" s="106"/>
      <c r="F350" s="106"/>
      <c r="G350" s="106"/>
      <c r="H350" s="106"/>
      <c r="I350" s="106"/>
      <c r="J350" s="106"/>
      <c r="K350" s="106"/>
      <c r="L350" s="106"/>
      <c r="M350" s="175"/>
      <c r="N350" s="175"/>
      <c r="O350" s="175">
        <v>1</v>
      </c>
      <c r="P350" s="175"/>
      <c r="Q350" s="175"/>
      <c r="R350" s="175"/>
      <c r="S350" s="175"/>
      <c r="T350"/>
      <c r="U350"/>
      <c r="V350"/>
      <c r="W350"/>
    </row>
    <row r="351" spans="1:23" ht="12.95" customHeight="1" x14ac:dyDescent="0.2">
      <c r="A351" s="104" t="s">
        <v>778</v>
      </c>
      <c r="B351" s="361" t="s">
        <v>779</v>
      </c>
      <c r="C351" s="361"/>
      <c r="D351" s="26">
        <f t="shared" ref="D351:D384" si="24">SUM(E351,F351,K351,L351)</f>
        <v>0</v>
      </c>
      <c r="E351" s="26"/>
      <c r="F351" s="26"/>
      <c r="G351" s="27"/>
      <c r="H351" s="27"/>
      <c r="I351" s="27"/>
      <c r="J351" s="27"/>
      <c r="K351" s="27"/>
      <c r="L351" s="27"/>
      <c r="M351" s="175"/>
      <c r="N351" s="175"/>
      <c r="O351" s="175"/>
      <c r="P351" s="175"/>
      <c r="Q351" s="175"/>
      <c r="R351" s="175"/>
      <c r="S351" s="175"/>
      <c r="T351"/>
      <c r="U351"/>
      <c r="V351"/>
      <c r="W351"/>
    </row>
    <row r="352" spans="1:23" ht="12.95" customHeight="1" x14ac:dyDescent="0.2">
      <c r="A352" s="104" t="s">
        <v>780</v>
      </c>
      <c r="B352" s="361" t="s">
        <v>781</v>
      </c>
      <c r="C352" s="361"/>
      <c r="D352" s="26">
        <f t="shared" si="24"/>
        <v>0</v>
      </c>
      <c r="E352" s="26"/>
      <c r="F352" s="26"/>
      <c r="G352" s="27"/>
      <c r="H352" s="27"/>
      <c r="I352" s="27"/>
      <c r="J352" s="27"/>
      <c r="K352" s="27"/>
      <c r="L352" s="27"/>
      <c r="M352" s="175"/>
      <c r="N352" s="175"/>
      <c r="O352" s="175"/>
      <c r="P352" s="175"/>
      <c r="Q352" s="175"/>
      <c r="R352" s="175"/>
      <c r="S352" s="175"/>
      <c r="T352"/>
      <c r="U352"/>
      <c r="V352"/>
      <c r="W352"/>
    </row>
    <row r="353" spans="1:23" ht="12.95" customHeight="1" x14ac:dyDescent="0.2">
      <c r="A353" s="104" t="s">
        <v>782</v>
      </c>
      <c r="B353" s="361" t="s">
        <v>783</v>
      </c>
      <c r="C353" s="361"/>
      <c r="D353" s="26">
        <f t="shared" si="24"/>
        <v>0</v>
      </c>
      <c r="E353" s="26"/>
      <c r="F353" s="26"/>
      <c r="G353" s="27"/>
      <c r="H353" s="27"/>
      <c r="I353" s="27"/>
      <c r="J353" s="27"/>
      <c r="K353" s="27"/>
      <c r="L353" s="27"/>
      <c r="M353" s="175"/>
      <c r="N353" s="175"/>
      <c r="O353" s="175"/>
      <c r="P353" s="175"/>
      <c r="Q353" s="175"/>
      <c r="R353" s="175"/>
      <c r="S353" s="175"/>
      <c r="T353"/>
      <c r="U353"/>
      <c r="V353"/>
      <c r="W353"/>
    </row>
    <row r="354" spans="1:23" ht="12.95" customHeight="1" x14ac:dyDescent="0.2">
      <c r="A354" s="104" t="s">
        <v>784</v>
      </c>
      <c r="B354" s="361" t="s">
        <v>785</v>
      </c>
      <c r="C354" s="361"/>
      <c r="D354" s="26">
        <f t="shared" si="24"/>
        <v>48</v>
      </c>
      <c r="E354" s="26">
        <v>33</v>
      </c>
      <c r="F354" s="26">
        <v>15</v>
      </c>
      <c r="G354" s="27">
        <v>15</v>
      </c>
      <c r="H354" s="27"/>
      <c r="I354" s="27"/>
      <c r="J354" s="27"/>
      <c r="K354" s="27"/>
      <c r="L354" s="27"/>
      <c r="M354" s="175"/>
      <c r="N354" s="175"/>
      <c r="O354" s="175"/>
      <c r="P354" s="175"/>
      <c r="Q354" s="175"/>
      <c r="R354" s="175"/>
      <c r="S354" s="175"/>
      <c r="T354"/>
      <c r="U354"/>
      <c r="V354"/>
      <c r="W354"/>
    </row>
    <row r="355" spans="1:23" ht="12.95" customHeight="1" x14ac:dyDescent="0.2">
      <c r="A355" s="104" t="s">
        <v>786</v>
      </c>
      <c r="B355" s="361" t="s">
        <v>787</v>
      </c>
      <c r="C355" s="361"/>
      <c r="D355" s="26">
        <f t="shared" si="24"/>
        <v>57</v>
      </c>
      <c r="E355" s="26">
        <v>21</v>
      </c>
      <c r="F355" s="26">
        <v>28</v>
      </c>
      <c r="G355" s="27">
        <v>26</v>
      </c>
      <c r="H355" s="27">
        <v>1</v>
      </c>
      <c r="I355" s="27">
        <v>1</v>
      </c>
      <c r="J355" s="27"/>
      <c r="K355" s="27">
        <v>7</v>
      </c>
      <c r="L355" s="27">
        <v>1</v>
      </c>
      <c r="M355" s="175"/>
      <c r="N355" s="175"/>
      <c r="O355" s="175"/>
      <c r="P355" s="175"/>
      <c r="Q355" s="175"/>
      <c r="R355" s="175"/>
      <c r="S355" s="175"/>
      <c r="T355"/>
      <c r="U355"/>
      <c r="V355"/>
      <c r="W355"/>
    </row>
    <row r="356" spans="1:23" ht="12.95" customHeight="1" x14ac:dyDescent="0.2">
      <c r="A356" s="104" t="s">
        <v>788</v>
      </c>
      <c r="B356" s="361" t="s">
        <v>789</v>
      </c>
      <c r="C356" s="361"/>
      <c r="D356" s="26">
        <f t="shared" si="24"/>
        <v>0</v>
      </c>
      <c r="E356" s="26"/>
      <c r="F356" s="26"/>
      <c r="G356" s="27"/>
      <c r="H356" s="27"/>
      <c r="I356" s="27"/>
      <c r="J356" s="27"/>
      <c r="K356" s="27"/>
      <c r="L356" s="27"/>
      <c r="M356" s="175"/>
      <c r="N356" s="175"/>
      <c r="O356" s="175"/>
      <c r="P356" s="175"/>
      <c r="Q356" s="175"/>
      <c r="R356" s="175"/>
      <c r="S356" s="175"/>
      <c r="T356"/>
      <c r="U356"/>
      <c r="V356"/>
      <c r="W356"/>
    </row>
    <row r="357" spans="1:23" ht="12.95" customHeight="1" x14ac:dyDescent="0.2">
      <c r="A357" s="104" t="s">
        <v>790</v>
      </c>
      <c r="B357" s="361" t="s">
        <v>791</v>
      </c>
      <c r="C357" s="361"/>
      <c r="D357" s="26">
        <f t="shared" si="24"/>
        <v>0</v>
      </c>
      <c r="E357" s="26"/>
      <c r="F357" s="26"/>
      <c r="G357" s="27"/>
      <c r="H357" s="27"/>
      <c r="I357" s="27"/>
      <c r="J357" s="27"/>
      <c r="K357" s="27"/>
      <c r="L357" s="27"/>
      <c r="M357" s="175"/>
      <c r="N357" s="175"/>
      <c r="O357" s="175"/>
      <c r="P357" s="175"/>
      <c r="Q357" s="175"/>
      <c r="R357" s="175"/>
      <c r="S357" s="175"/>
      <c r="T357"/>
      <c r="U357"/>
      <c r="V357"/>
      <c r="W357"/>
    </row>
    <row r="358" spans="1:23" ht="12.95" customHeight="1" x14ac:dyDescent="0.2">
      <c r="A358" s="104" t="s">
        <v>792</v>
      </c>
      <c r="B358" s="361" t="s">
        <v>793</v>
      </c>
      <c r="C358" s="361"/>
      <c r="D358" s="26">
        <f t="shared" si="24"/>
        <v>0</v>
      </c>
      <c r="E358" s="26"/>
      <c r="F358" s="26"/>
      <c r="G358" s="27"/>
      <c r="H358" s="27"/>
      <c r="I358" s="27"/>
      <c r="J358" s="27"/>
      <c r="K358" s="27"/>
      <c r="L358" s="27"/>
      <c r="M358" s="175"/>
      <c r="N358" s="175"/>
      <c r="O358" s="175"/>
      <c r="P358" s="175"/>
      <c r="Q358" s="175"/>
      <c r="R358" s="175"/>
      <c r="S358" s="175"/>
      <c r="T358"/>
      <c r="U358"/>
      <c r="V358"/>
      <c r="W358"/>
    </row>
    <row r="359" spans="1:23" ht="12.95" customHeight="1" x14ac:dyDescent="0.2">
      <c r="A359" s="104" t="s">
        <v>794</v>
      </c>
      <c r="B359" s="361" t="s">
        <v>795</v>
      </c>
      <c r="C359" s="361"/>
      <c r="D359" s="26">
        <f t="shared" si="24"/>
        <v>0</v>
      </c>
      <c r="E359" s="26"/>
      <c r="F359" s="26"/>
      <c r="G359" s="27"/>
      <c r="H359" s="27"/>
      <c r="I359" s="27"/>
      <c r="J359" s="27"/>
      <c r="K359" s="27"/>
      <c r="L359" s="27"/>
      <c r="M359" s="175"/>
      <c r="N359" s="175"/>
      <c r="O359" s="175"/>
      <c r="P359" s="175"/>
      <c r="Q359" s="175"/>
      <c r="R359" s="175"/>
      <c r="S359" s="175"/>
      <c r="T359"/>
      <c r="U359"/>
      <c r="V359"/>
      <c r="W359"/>
    </row>
    <row r="360" spans="1:23" ht="12.95" customHeight="1" x14ac:dyDescent="0.2">
      <c r="A360" s="104" t="s">
        <v>796</v>
      </c>
      <c r="B360" s="361" t="s">
        <v>797</v>
      </c>
      <c r="C360" s="361"/>
      <c r="D360" s="26">
        <f t="shared" si="24"/>
        <v>0</v>
      </c>
      <c r="E360" s="26"/>
      <c r="F360" s="26"/>
      <c r="G360" s="27"/>
      <c r="H360" s="27"/>
      <c r="I360" s="27"/>
      <c r="J360" s="27"/>
      <c r="K360" s="27"/>
      <c r="L360" s="27"/>
      <c r="M360" s="175"/>
      <c r="N360" s="175"/>
      <c r="O360" s="175"/>
      <c r="P360" s="175"/>
      <c r="Q360" s="175"/>
      <c r="R360" s="175"/>
      <c r="S360" s="175"/>
      <c r="T360"/>
      <c r="U360"/>
      <c r="V360"/>
      <c r="W360"/>
    </row>
    <row r="361" spans="1:23" ht="12.95" customHeight="1" x14ac:dyDescent="0.2">
      <c r="A361" s="104" t="s">
        <v>798</v>
      </c>
      <c r="B361" s="361" t="s">
        <v>799</v>
      </c>
      <c r="C361" s="361"/>
      <c r="D361" s="26">
        <f t="shared" si="24"/>
        <v>0</v>
      </c>
      <c r="E361" s="26"/>
      <c r="F361" s="26"/>
      <c r="G361" s="27"/>
      <c r="H361" s="27"/>
      <c r="I361" s="27"/>
      <c r="J361" s="27"/>
      <c r="K361" s="27"/>
      <c r="L361" s="27"/>
      <c r="M361" s="175"/>
      <c r="N361" s="175"/>
      <c r="O361" s="175"/>
      <c r="P361" s="175"/>
      <c r="Q361" s="175"/>
      <c r="R361" s="175"/>
      <c r="S361" s="175"/>
      <c r="T361"/>
      <c r="U361"/>
      <c r="V361"/>
      <c r="W361"/>
    </row>
    <row r="362" spans="1:23" ht="12.95" customHeight="1" x14ac:dyDescent="0.2">
      <c r="A362" s="104" t="s">
        <v>800</v>
      </c>
      <c r="B362" s="361" t="s">
        <v>801</v>
      </c>
      <c r="C362" s="361"/>
      <c r="D362" s="26">
        <f t="shared" si="24"/>
        <v>24</v>
      </c>
      <c r="E362" s="26">
        <v>10</v>
      </c>
      <c r="F362" s="26">
        <v>10</v>
      </c>
      <c r="G362" s="27">
        <v>9</v>
      </c>
      <c r="H362" s="27">
        <v>1</v>
      </c>
      <c r="I362" s="27"/>
      <c r="J362" s="27"/>
      <c r="K362" s="27">
        <v>4</v>
      </c>
      <c r="L362" s="27"/>
      <c r="M362" s="175"/>
      <c r="N362" s="175"/>
      <c r="O362" s="175"/>
      <c r="P362" s="175"/>
      <c r="Q362" s="175"/>
      <c r="R362" s="175"/>
      <c r="S362" s="175"/>
      <c r="T362"/>
      <c r="U362"/>
      <c r="V362"/>
      <c r="W362"/>
    </row>
    <row r="363" spans="1:23" ht="12.95" customHeight="1" x14ac:dyDescent="0.2">
      <c r="A363" s="104" t="s">
        <v>802</v>
      </c>
      <c r="B363" s="361" t="s">
        <v>803</v>
      </c>
      <c r="C363" s="361"/>
      <c r="D363" s="26">
        <f t="shared" si="24"/>
        <v>1</v>
      </c>
      <c r="E363" s="26"/>
      <c r="F363" s="26">
        <v>1</v>
      </c>
      <c r="G363" s="27">
        <v>1</v>
      </c>
      <c r="H363" s="27"/>
      <c r="I363" s="27"/>
      <c r="J363" s="27"/>
      <c r="K363" s="27"/>
      <c r="L363" s="27"/>
      <c r="M363" s="175"/>
      <c r="N363" s="175"/>
      <c r="O363" s="175"/>
      <c r="P363" s="175"/>
      <c r="Q363" s="175"/>
      <c r="R363" s="175"/>
      <c r="S363" s="175"/>
      <c r="T363"/>
      <c r="U363"/>
      <c r="V363"/>
      <c r="W363"/>
    </row>
    <row r="364" spans="1:23" ht="12.95" customHeight="1" x14ac:dyDescent="0.2">
      <c r="A364" s="104" t="s">
        <v>804</v>
      </c>
      <c r="B364" s="361" t="s">
        <v>805</v>
      </c>
      <c r="C364" s="361"/>
      <c r="D364" s="26">
        <f t="shared" si="24"/>
        <v>48</v>
      </c>
      <c r="E364" s="26">
        <v>19</v>
      </c>
      <c r="F364" s="26">
        <v>22</v>
      </c>
      <c r="G364" s="27">
        <v>19</v>
      </c>
      <c r="H364" s="27">
        <v>3</v>
      </c>
      <c r="I364" s="27"/>
      <c r="J364" s="27"/>
      <c r="K364" s="27">
        <v>6</v>
      </c>
      <c r="L364" s="27">
        <v>1</v>
      </c>
      <c r="M364" s="175"/>
      <c r="N364" s="175"/>
      <c r="O364" s="175"/>
      <c r="P364" s="175"/>
      <c r="Q364" s="175"/>
      <c r="R364" s="175"/>
      <c r="S364" s="175"/>
      <c r="T364"/>
      <c r="U364"/>
      <c r="V364"/>
      <c r="W364"/>
    </row>
    <row r="365" spans="1:23" ht="12.95" customHeight="1" x14ac:dyDescent="0.2">
      <c r="A365" s="104" t="s">
        <v>806</v>
      </c>
      <c r="B365" s="361" t="s">
        <v>807</v>
      </c>
      <c r="C365" s="361"/>
      <c r="D365" s="26">
        <f t="shared" si="24"/>
        <v>0</v>
      </c>
      <c r="E365" s="26"/>
      <c r="F365" s="26"/>
      <c r="G365" s="27"/>
      <c r="H365" s="27"/>
      <c r="I365" s="27"/>
      <c r="J365" s="27"/>
      <c r="K365" s="27"/>
      <c r="L365" s="27"/>
      <c r="M365" s="175"/>
      <c r="N365" s="175"/>
      <c r="O365" s="175"/>
      <c r="P365" s="175"/>
      <c r="Q365" s="175"/>
      <c r="R365" s="175"/>
      <c r="S365" s="175"/>
      <c r="T365"/>
      <c r="U365"/>
      <c r="V365"/>
      <c r="W365"/>
    </row>
    <row r="366" spans="1:23" ht="12.95" customHeight="1" x14ac:dyDescent="0.2">
      <c r="A366" s="104" t="s">
        <v>808</v>
      </c>
      <c r="B366" s="361" t="s">
        <v>809</v>
      </c>
      <c r="C366" s="361"/>
      <c r="D366" s="26">
        <f t="shared" si="24"/>
        <v>18</v>
      </c>
      <c r="E366" s="26">
        <v>12</v>
      </c>
      <c r="F366" s="26">
        <v>5</v>
      </c>
      <c r="G366" s="27">
        <v>4</v>
      </c>
      <c r="H366" s="27">
        <v>1</v>
      </c>
      <c r="I366" s="27"/>
      <c r="J366" s="27"/>
      <c r="K366" s="27">
        <v>1</v>
      </c>
      <c r="L366" s="27"/>
      <c r="M366" s="175"/>
      <c r="N366" s="175"/>
      <c r="O366" s="175"/>
      <c r="P366" s="175"/>
      <c r="Q366" s="175"/>
      <c r="R366" s="175"/>
      <c r="S366" s="175"/>
      <c r="T366"/>
      <c r="U366"/>
      <c r="V366"/>
      <c r="W366"/>
    </row>
    <row r="367" spans="1:23" ht="12.95" customHeight="1" x14ac:dyDescent="0.2">
      <c r="A367" s="104" t="s">
        <v>810</v>
      </c>
      <c r="B367" s="361" t="s">
        <v>811</v>
      </c>
      <c r="C367" s="361"/>
      <c r="D367" s="26">
        <f t="shared" si="24"/>
        <v>13</v>
      </c>
      <c r="E367" s="26">
        <v>8</v>
      </c>
      <c r="F367" s="26">
        <v>5</v>
      </c>
      <c r="G367" s="27">
        <v>4</v>
      </c>
      <c r="H367" s="27"/>
      <c r="I367" s="27">
        <v>1</v>
      </c>
      <c r="J367" s="27"/>
      <c r="K367" s="27"/>
      <c r="L367" s="27"/>
      <c r="M367" s="175"/>
      <c r="N367" s="175"/>
      <c r="O367" s="175"/>
      <c r="P367" s="175"/>
      <c r="Q367" s="175"/>
      <c r="R367" s="175"/>
      <c r="S367" s="175"/>
      <c r="T367"/>
      <c r="U367"/>
      <c r="V367"/>
      <c r="W367"/>
    </row>
    <row r="368" spans="1:23" ht="12.95" customHeight="1" x14ac:dyDescent="0.2">
      <c r="A368" s="104" t="s">
        <v>812</v>
      </c>
      <c r="B368" s="361" t="s">
        <v>813</v>
      </c>
      <c r="C368" s="361"/>
      <c r="D368" s="26">
        <f t="shared" si="24"/>
        <v>13</v>
      </c>
      <c r="E368" s="26">
        <v>5</v>
      </c>
      <c r="F368" s="26">
        <v>6</v>
      </c>
      <c r="G368" s="27">
        <v>5</v>
      </c>
      <c r="H368" s="27">
        <v>1</v>
      </c>
      <c r="I368" s="27"/>
      <c r="J368" s="27"/>
      <c r="K368" s="27">
        <v>2</v>
      </c>
      <c r="L368" s="27"/>
      <c r="M368" s="175"/>
      <c r="N368" s="175"/>
      <c r="O368" s="175"/>
      <c r="P368" s="175"/>
      <c r="Q368" s="175"/>
      <c r="R368" s="175"/>
      <c r="S368" s="175"/>
      <c r="T368"/>
      <c r="U368"/>
      <c r="V368"/>
      <c r="W368"/>
    </row>
    <row r="369" spans="1:23" ht="12.95" customHeight="1" x14ac:dyDescent="0.2">
      <c r="A369" s="104" t="s">
        <v>814</v>
      </c>
      <c r="B369" s="361" t="s">
        <v>815</v>
      </c>
      <c r="C369" s="361"/>
      <c r="D369" s="26">
        <f t="shared" si="24"/>
        <v>40</v>
      </c>
      <c r="E369" s="26">
        <v>20</v>
      </c>
      <c r="F369" s="26">
        <v>19</v>
      </c>
      <c r="G369" s="27">
        <v>19</v>
      </c>
      <c r="H369" s="27"/>
      <c r="I369" s="27"/>
      <c r="J369" s="27"/>
      <c r="K369" s="27">
        <v>1</v>
      </c>
      <c r="L369" s="27"/>
      <c r="M369" s="175"/>
      <c r="N369" s="175"/>
      <c r="O369" s="175"/>
      <c r="P369" s="175"/>
      <c r="Q369" s="175"/>
      <c r="R369" s="175"/>
      <c r="S369" s="175"/>
      <c r="T369"/>
      <c r="U369"/>
      <c r="V369"/>
      <c r="W369"/>
    </row>
    <row r="370" spans="1:23" ht="12.95" customHeight="1" x14ac:dyDescent="0.2">
      <c r="A370" s="104" t="s">
        <v>816</v>
      </c>
      <c r="B370" s="361" t="s">
        <v>817</v>
      </c>
      <c r="C370" s="361"/>
      <c r="D370" s="26">
        <f t="shared" si="24"/>
        <v>0</v>
      </c>
      <c r="E370" s="26"/>
      <c r="F370" s="26"/>
      <c r="G370" s="27"/>
      <c r="H370" s="27"/>
      <c r="I370" s="27"/>
      <c r="J370" s="27"/>
      <c r="K370" s="27"/>
      <c r="L370" s="27"/>
      <c r="M370" s="175"/>
      <c r="N370" s="175"/>
      <c r="O370" s="175"/>
      <c r="P370" s="175"/>
      <c r="Q370" s="175"/>
      <c r="R370" s="175"/>
      <c r="S370" s="175"/>
      <c r="T370"/>
      <c r="U370"/>
      <c r="V370"/>
      <c r="W370"/>
    </row>
    <row r="371" spans="1:23" ht="12.95" customHeight="1" x14ac:dyDescent="0.2">
      <c r="A371" s="104" t="s">
        <v>818</v>
      </c>
      <c r="B371" s="361" t="s">
        <v>819</v>
      </c>
      <c r="C371" s="361"/>
      <c r="D371" s="26">
        <f t="shared" si="24"/>
        <v>0</v>
      </c>
      <c r="E371" s="26"/>
      <c r="F371" s="26"/>
      <c r="G371" s="27"/>
      <c r="H371" s="27"/>
      <c r="I371" s="27"/>
      <c r="J371" s="27"/>
      <c r="K371" s="27"/>
      <c r="L371" s="27"/>
      <c r="M371" s="175"/>
      <c r="N371" s="175"/>
      <c r="O371" s="175"/>
      <c r="P371" s="175"/>
      <c r="Q371" s="175"/>
      <c r="R371" s="175"/>
      <c r="S371" s="175"/>
      <c r="T371"/>
      <c r="U371"/>
      <c r="V371"/>
      <c r="W371"/>
    </row>
    <row r="372" spans="1:23" ht="12.95" customHeight="1" x14ac:dyDescent="0.2">
      <c r="A372" s="104" t="s">
        <v>820</v>
      </c>
      <c r="B372" s="361" t="s">
        <v>821</v>
      </c>
      <c r="C372" s="361"/>
      <c r="D372" s="26">
        <f t="shared" si="24"/>
        <v>16</v>
      </c>
      <c r="E372" s="26">
        <v>10</v>
      </c>
      <c r="F372" s="26">
        <v>4</v>
      </c>
      <c r="G372" s="27">
        <v>3</v>
      </c>
      <c r="H372" s="27">
        <v>1</v>
      </c>
      <c r="I372" s="27"/>
      <c r="J372" s="27"/>
      <c r="K372" s="27">
        <v>2</v>
      </c>
      <c r="L372" s="27"/>
      <c r="M372" s="175"/>
      <c r="N372" s="175"/>
      <c r="O372" s="175"/>
      <c r="P372" s="175"/>
      <c r="Q372" s="175"/>
      <c r="R372" s="175"/>
      <c r="S372" s="175"/>
      <c r="T372"/>
      <c r="U372"/>
      <c r="V372"/>
      <c r="W372"/>
    </row>
    <row r="373" spans="1:23" ht="12.95" customHeight="1" x14ac:dyDescent="0.2">
      <c r="A373" s="104" t="s">
        <v>822</v>
      </c>
      <c r="B373" s="361" t="s">
        <v>823</v>
      </c>
      <c r="C373" s="361"/>
      <c r="D373" s="26">
        <f t="shared" si="24"/>
        <v>0</v>
      </c>
      <c r="E373" s="26"/>
      <c r="F373" s="26"/>
      <c r="G373" s="27"/>
      <c r="H373" s="27"/>
      <c r="I373" s="27"/>
      <c r="J373" s="27"/>
      <c r="K373" s="27"/>
      <c r="L373" s="27"/>
      <c r="M373" s="175"/>
      <c r="N373" s="175"/>
      <c r="O373" s="175"/>
      <c r="P373" s="175"/>
      <c r="Q373" s="175"/>
      <c r="R373" s="175"/>
      <c r="S373" s="175"/>
      <c r="T373"/>
      <c r="U373"/>
      <c r="V373"/>
      <c r="W373"/>
    </row>
    <row r="374" spans="1:23" ht="12.95" customHeight="1" x14ac:dyDescent="0.2">
      <c r="A374" s="104" t="s">
        <v>824</v>
      </c>
      <c r="B374" s="361" t="s">
        <v>825</v>
      </c>
      <c r="C374" s="361"/>
      <c r="D374" s="26">
        <f t="shared" si="24"/>
        <v>44</v>
      </c>
      <c r="E374" s="26">
        <v>18</v>
      </c>
      <c r="F374" s="26">
        <v>19</v>
      </c>
      <c r="G374" s="27">
        <v>16</v>
      </c>
      <c r="H374" s="27">
        <v>3</v>
      </c>
      <c r="I374" s="27"/>
      <c r="J374" s="27"/>
      <c r="K374" s="27">
        <v>7</v>
      </c>
      <c r="L374" s="27"/>
      <c r="M374" s="175"/>
      <c r="N374" s="175"/>
      <c r="O374" s="175"/>
      <c r="P374" s="175"/>
      <c r="Q374" s="175"/>
      <c r="R374" s="175"/>
      <c r="S374" s="175"/>
      <c r="T374"/>
      <c r="U374"/>
      <c r="V374"/>
      <c r="W374"/>
    </row>
    <row r="375" spans="1:23" ht="12.95" customHeight="1" x14ac:dyDescent="0.2">
      <c r="A375" s="104" t="s">
        <v>826</v>
      </c>
      <c r="B375" s="361" t="s">
        <v>827</v>
      </c>
      <c r="C375" s="361"/>
      <c r="D375" s="26">
        <f t="shared" si="24"/>
        <v>47</v>
      </c>
      <c r="E375" s="26">
        <v>22</v>
      </c>
      <c r="F375" s="26">
        <v>18</v>
      </c>
      <c r="G375" s="27">
        <v>17</v>
      </c>
      <c r="H375" s="27">
        <v>1</v>
      </c>
      <c r="I375" s="27"/>
      <c r="J375" s="27"/>
      <c r="K375" s="27">
        <v>5</v>
      </c>
      <c r="L375" s="27">
        <v>2</v>
      </c>
      <c r="M375" s="175"/>
      <c r="N375" s="175"/>
      <c r="O375" s="175"/>
      <c r="P375" s="175"/>
      <c r="Q375" s="175"/>
      <c r="R375" s="175"/>
      <c r="S375" s="175"/>
      <c r="T375"/>
      <c r="U375"/>
      <c r="V375"/>
      <c r="W375"/>
    </row>
    <row r="376" spans="1:23" ht="12.95" customHeight="1" x14ac:dyDescent="0.2">
      <c r="A376" s="104" t="s">
        <v>828</v>
      </c>
      <c r="B376" s="361" t="s">
        <v>829</v>
      </c>
      <c r="C376" s="361"/>
      <c r="D376" s="26">
        <f t="shared" si="24"/>
        <v>0</v>
      </c>
      <c r="E376" s="26"/>
      <c r="F376" s="26"/>
      <c r="G376" s="27"/>
      <c r="H376" s="27"/>
      <c r="I376" s="27"/>
      <c r="J376" s="27"/>
      <c r="K376" s="27"/>
      <c r="L376" s="27"/>
      <c r="M376" s="175"/>
      <c r="N376" s="175"/>
      <c r="O376" s="175"/>
      <c r="P376" s="175"/>
      <c r="Q376" s="175"/>
      <c r="R376" s="175"/>
      <c r="S376" s="175"/>
      <c r="T376"/>
      <c r="U376"/>
      <c r="V376"/>
      <c r="W376"/>
    </row>
    <row r="377" spans="1:23" ht="12.95" customHeight="1" x14ac:dyDescent="0.2">
      <c r="A377" s="104" t="s">
        <v>830</v>
      </c>
      <c r="B377" s="361" t="s">
        <v>831</v>
      </c>
      <c r="C377" s="361"/>
      <c r="D377" s="26">
        <f t="shared" si="24"/>
        <v>182</v>
      </c>
      <c r="E377" s="26">
        <v>103</v>
      </c>
      <c r="F377" s="26">
        <v>61</v>
      </c>
      <c r="G377" s="27">
        <v>56</v>
      </c>
      <c r="H377" s="27">
        <v>4</v>
      </c>
      <c r="I377" s="27">
        <v>1</v>
      </c>
      <c r="J377" s="27"/>
      <c r="K377" s="27">
        <v>18</v>
      </c>
      <c r="L377" s="27"/>
      <c r="M377" s="175"/>
      <c r="N377" s="175"/>
      <c r="O377" s="175"/>
      <c r="P377" s="175"/>
      <c r="Q377" s="175"/>
      <c r="R377" s="175"/>
      <c r="S377" s="175"/>
      <c r="T377"/>
      <c r="U377"/>
      <c r="V377"/>
      <c r="W377"/>
    </row>
    <row r="378" spans="1:23" ht="12.95" customHeight="1" x14ac:dyDescent="0.2">
      <c r="A378" s="104" t="s">
        <v>832</v>
      </c>
      <c r="B378" s="361" t="s">
        <v>833</v>
      </c>
      <c r="C378" s="361"/>
      <c r="D378" s="26">
        <f t="shared" si="24"/>
        <v>0</v>
      </c>
      <c r="E378" s="26"/>
      <c r="F378" s="26"/>
      <c r="G378" s="27"/>
      <c r="H378" s="27"/>
      <c r="I378" s="27"/>
      <c r="J378" s="27"/>
      <c r="K378" s="27"/>
      <c r="L378" s="27"/>
      <c r="M378" s="175"/>
      <c r="N378" s="175"/>
      <c r="O378" s="175"/>
      <c r="P378" s="175"/>
      <c r="Q378" s="175"/>
      <c r="R378" s="175"/>
      <c r="S378" s="175"/>
      <c r="T378"/>
      <c r="U378"/>
      <c r="V378"/>
      <c r="W378"/>
    </row>
    <row r="379" spans="1:23" ht="12.95" customHeight="1" x14ac:dyDescent="0.2">
      <c r="A379" s="104" t="s">
        <v>834</v>
      </c>
      <c r="B379" s="361" t="s">
        <v>835</v>
      </c>
      <c r="C379" s="361"/>
      <c r="D379" s="26">
        <f t="shared" si="24"/>
        <v>3</v>
      </c>
      <c r="E379" s="26">
        <v>1</v>
      </c>
      <c r="F379" s="26">
        <v>2</v>
      </c>
      <c r="G379" s="27">
        <v>2</v>
      </c>
      <c r="H379" s="27"/>
      <c r="I379" s="27"/>
      <c r="J379" s="27"/>
      <c r="K379" s="27"/>
      <c r="L379" s="27"/>
      <c r="M379" s="175"/>
      <c r="N379" s="175"/>
      <c r="O379" s="175"/>
      <c r="P379" s="175"/>
      <c r="Q379" s="175"/>
      <c r="R379" s="175"/>
      <c r="S379" s="175"/>
      <c r="T379"/>
      <c r="U379"/>
      <c r="V379"/>
      <c r="W379"/>
    </row>
    <row r="380" spans="1:23" ht="12.95" customHeight="1" x14ac:dyDescent="0.2">
      <c r="A380" s="104" t="s">
        <v>836</v>
      </c>
      <c r="B380" s="361" t="s">
        <v>837</v>
      </c>
      <c r="C380" s="361"/>
      <c r="D380" s="26">
        <f t="shared" si="24"/>
        <v>53</v>
      </c>
      <c r="E380" s="26">
        <v>18</v>
      </c>
      <c r="F380" s="26">
        <v>28</v>
      </c>
      <c r="G380" s="27">
        <v>26</v>
      </c>
      <c r="H380" s="27">
        <v>1</v>
      </c>
      <c r="I380" s="27">
        <v>1</v>
      </c>
      <c r="J380" s="27"/>
      <c r="K380" s="27">
        <v>7</v>
      </c>
      <c r="L380" s="27"/>
      <c r="M380" s="175"/>
      <c r="N380" s="175"/>
      <c r="O380" s="175"/>
      <c r="P380" s="175"/>
      <c r="Q380" s="175"/>
      <c r="R380" s="175"/>
      <c r="S380" s="175"/>
      <c r="T380"/>
      <c r="U380"/>
      <c r="V380"/>
      <c r="W380"/>
    </row>
    <row r="381" spans="1:23" ht="12.95" customHeight="1" x14ac:dyDescent="0.2">
      <c r="A381" s="104" t="s">
        <v>838</v>
      </c>
      <c r="B381" s="361" t="s">
        <v>839</v>
      </c>
      <c r="C381" s="361"/>
      <c r="D381" s="26">
        <f t="shared" si="24"/>
        <v>0</v>
      </c>
      <c r="E381" s="26"/>
      <c r="F381" s="26"/>
      <c r="G381" s="27"/>
      <c r="H381" s="27"/>
      <c r="I381" s="27"/>
      <c r="J381" s="27"/>
      <c r="K381" s="27"/>
      <c r="L381" s="27"/>
      <c r="M381" s="175"/>
      <c r="N381" s="175"/>
      <c r="O381" s="175"/>
      <c r="P381" s="175"/>
      <c r="Q381" s="175"/>
      <c r="R381" s="175"/>
      <c r="S381" s="175"/>
      <c r="T381"/>
      <c r="U381"/>
      <c r="V381"/>
      <c r="W381"/>
    </row>
    <row r="382" spans="1:23" ht="12.95" customHeight="1" x14ac:dyDescent="0.2">
      <c r="A382" s="104" t="s">
        <v>840</v>
      </c>
      <c r="B382" s="361" t="s">
        <v>841</v>
      </c>
      <c r="C382" s="361"/>
      <c r="D382" s="26">
        <f t="shared" si="24"/>
        <v>36</v>
      </c>
      <c r="E382" s="26">
        <v>11</v>
      </c>
      <c r="F382" s="26">
        <v>21</v>
      </c>
      <c r="G382" s="27">
        <v>21</v>
      </c>
      <c r="H382" s="27"/>
      <c r="I382" s="27"/>
      <c r="J382" s="27"/>
      <c r="K382" s="27">
        <v>4</v>
      </c>
      <c r="L382" s="27"/>
      <c r="M382" s="175"/>
      <c r="N382" s="175"/>
      <c r="O382" s="175"/>
      <c r="P382" s="175"/>
      <c r="Q382" s="175"/>
      <c r="R382" s="175"/>
      <c r="S382" s="175"/>
      <c r="T382"/>
      <c r="U382"/>
      <c r="V382"/>
      <c r="W382"/>
    </row>
    <row r="383" spans="1:23" ht="12.95" customHeight="1" x14ac:dyDescent="0.2">
      <c r="A383" s="104" t="s">
        <v>1616</v>
      </c>
      <c r="B383" s="362" t="s">
        <v>54</v>
      </c>
      <c r="C383" s="362"/>
      <c r="D383" s="26">
        <f t="shared" si="24"/>
        <v>0</v>
      </c>
      <c r="E383" s="26"/>
      <c r="F383" s="26"/>
      <c r="G383" s="27"/>
      <c r="H383" s="27"/>
      <c r="I383" s="27"/>
      <c r="J383" s="27"/>
      <c r="K383" s="27"/>
      <c r="L383" s="27"/>
      <c r="M383" s="175"/>
      <c r="N383" s="175"/>
      <c r="O383" s="175"/>
      <c r="P383" s="175"/>
      <c r="Q383" s="175"/>
      <c r="R383" s="175"/>
      <c r="S383" s="175"/>
      <c r="T383"/>
      <c r="U383"/>
      <c r="V383"/>
      <c r="W383"/>
    </row>
    <row r="384" spans="1:23" ht="12.95" customHeight="1" x14ac:dyDescent="0.2">
      <c r="A384" s="104" t="s">
        <v>1616</v>
      </c>
      <c r="B384" s="362" t="s">
        <v>1</v>
      </c>
      <c r="C384" s="362"/>
      <c r="D384" s="26">
        <f t="shared" si="24"/>
        <v>643</v>
      </c>
      <c r="E384" s="26">
        <f t="shared" ref="E384:L384" si="25">SUM(E351:E383)</f>
        <v>311</v>
      </c>
      <c r="F384" s="26">
        <f t="shared" si="25"/>
        <v>264</v>
      </c>
      <c r="G384" s="26">
        <f t="shared" si="25"/>
        <v>243</v>
      </c>
      <c r="H384" s="26">
        <f t="shared" si="25"/>
        <v>17</v>
      </c>
      <c r="I384" s="26">
        <f t="shared" si="25"/>
        <v>4</v>
      </c>
      <c r="J384" s="26">
        <f t="shared" si="25"/>
        <v>0</v>
      </c>
      <c r="K384" s="26">
        <f t="shared" si="25"/>
        <v>64</v>
      </c>
      <c r="L384" s="26">
        <f t="shared" si="25"/>
        <v>4</v>
      </c>
      <c r="M384" s="175"/>
      <c r="N384" s="175"/>
      <c r="O384" s="175"/>
      <c r="P384" s="175"/>
      <c r="Q384" s="175"/>
      <c r="R384" s="175"/>
      <c r="S384" s="175"/>
      <c r="T384"/>
      <c r="U384"/>
      <c r="V384"/>
      <c r="W384"/>
    </row>
    <row r="385" spans="1:23" ht="12.95" customHeight="1" x14ac:dyDescent="0.2">
      <c r="A385" s="105" t="s">
        <v>1616</v>
      </c>
      <c r="B385" s="364" t="s">
        <v>842</v>
      </c>
      <c r="C385" s="364"/>
      <c r="D385" s="26"/>
      <c r="E385" s="106"/>
      <c r="F385" s="106"/>
      <c r="G385" s="106"/>
      <c r="H385" s="106"/>
      <c r="I385" s="106"/>
      <c r="J385" s="106"/>
      <c r="K385" s="106"/>
      <c r="L385" s="106"/>
      <c r="M385" s="175"/>
      <c r="N385" s="175"/>
      <c r="O385" s="175">
        <v>1</v>
      </c>
      <c r="P385" s="175"/>
      <c r="Q385" s="175"/>
      <c r="R385" s="175"/>
      <c r="S385" s="175"/>
      <c r="T385"/>
      <c r="U385"/>
      <c r="V385"/>
      <c r="W385"/>
    </row>
    <row r="386" spans="1:23" ht="12.95" customHeight="1" x14ac:dyDescent="0.2">
      <c r="A386" s="104" t="s">
        <v>843</v>
      </c>
      <c r="B386" s="361" t="s">
        <v>844</v>
      </c>
      <c r="C386" s="361"/>
      <c r="D386" s="26">
        <f t="shared" ref="D386:D416" si="26">SUM(E386,F386,K386,L386)</f>
        <v>32</v>
      </c>
      <c r="E386" s="26">
        <v>19</v>
      </c>
      <c r="F386" s="26">
        <v>10</v>
      </c>
      <c r="G386" s="27">
        <v>10</v>
      </c>
      <c r="H386" s="27"/>
      <c r="I386" s="27"/>
      <c r="J386" s="27"/>
      <c r="K386" s="27">
        <v>3</v>
      </c>
      <c r="L386" s="27"/>
      <c r="M386" s="175"/>
      <c r="N386" s="175"/>
      <c r="O386" s="175"/>
      <c r="P386" s="175"/>
      <c r="Q386" s="175"/>
      <c r="R386" s="175"/>
      <c r="S386" s="175"/>
      <c r="T386"/>
      <c r="U386"/>
      <c r="V386"/>
      <c r="W386"/>
    </row>
    <row r="387" spans="1:23" ht="12.95" customHeight="1" x14ac:dyDescent="0.2">
      <c r="A387" s="104" t="s">
        <v>845</v>
      </c>
      <c r="B387" s="361" t="s">
        <v>846</v>
      </c>
      <c r="C387" s="361"/>
      <c r="D387" s="26">
        <f t="shared" si="26"/>
        <v>36</v>
      </c>
      <c r="E387" s="26">
        <v>24</v>
      </c>
      <c r="F387" s="26">
        <v>9</v>
      </c>
      <c r="G387" s="27">
        <v>9</v>
      </c>
      <c r="H387" s="27"/>
      <c r="I387" s="27"/>
      <c r="J387" s="27"/>
      <c r="K387" s="27">
        <v>3</v>
      </c>
      <c r="L387" s="27"/>
      <c r="M387" s="175"/>
      <c r="N387" s="175"/>
      <c r="O387" s="175"/>
      <c r="P387" s="175"/>
      <c r="Q387" s="175"/>
      <c r="R387" s="175"/>
      <c r="S387" s="175"/>
      <c r="T387"/>
      <c r="U387"/>
      <c r="V387"/>
      <c r="W387"/>
    </row>
    <row r="388" spans="1:23" ht="12.95" customHeight="1" x14ac:dyDescent="0.2">
      <c r="A388" s="104" t="s">
        <v>847</v>
      </c>
      <c r="B388" s="361" t="s">
        <v>848</v>
      </c>
      <c r="C388" s="361"/>
      <c r="D388" s="26">
        <f t="shared" si="26"/>
        <v>23</v>
      </c>
      <c r="E388" s="26">
        <v>14</v>
      </c>
      <c r="F388" s="26">
        <v>9</v>
      </c>
      <c r="G388" s="27">
        <v>9</v>
      </c>
      <c r="H388" s="27"/>
      <c r="I388" s="27"/>
      <c r="J388" s="27"/>
      <c r="K388" s="27"/>
      <c r="L388" s="27"/>
      <c r="M388" s="175"/>
      <c r="N388" s="175"/>
      <c r="O388" s="175"/>
      <c r="P388" s="175"/>
      <c r="Q388" s="175"/>
      <c r="R388" s="175"/>
      <c r="S388" s="175"/>
      <c r="T388"/>
      <c r="U388"/>
      <c r="V388"/>
      <c r="W388"/>
    </row>
    <row r="389" spans="1:23" ht="12.95" customHeight="1" x14ac:dyDescent="0.2">
      <c r="A389" s="104" t="s">
        <v>849</v>
      </c>
      <c r="B389" s="361" t="s">
        <v>850</v>
      </c>
      <c r="C389" s="361"/>
      <c r="D389" s="26">
        <f t="shared" si="26"/>
        <v>321</v>
      </c>
      <c r="E389" s="26">
        <v>209</v>
      </c>
      <c r="F389" s="26">
        <v>89</v>
      </c>
      <c r="G389" s="27">
        <v>81</v>
      </c>
      <c r="H389" s="27">
        <v>8</v>
      </c>
      <c r="I389" s="27"/>
      <c r="J389" s="27"/>
      <c r="K389" s="27">
        <v>18</v>
      </c>
      <c r="L389" s="27">
        <v>5</v>
      </c>
      <c r="M389" s="175"/>
      <c r="N389" s="175"/>
      <c r="O389" s="175"/>
      <c r="P389" s="175"/>
      <c r="Q389" s="175"/>
      <c r="R389" s="175"/>
      <c r="S389" s="175"/>
      <c r="T389"/>
      <c r="U389"/>
      <c r="V389"/>
      <c r="W389"/>
    </row>
    <row r="390" spans="1:23" ht="12.95" customHeight="1" x14ac:dyDescent="0.2">
      <c r="A390" s="104" t="s">
        <v>851</v>
      </c>
      <c r="B390" s="361" t="s">
        <v>852</v>
      </c>
      <c r="C390" s="361"/>
      <c r="D390" s="26">
        <f t="shared" si="26"/>
        <v>47</v>
      </c>
      <c r="E390" s="26">
        <v>28</v>
      </c>
      <c r="F390" s="26">
        <v>14</v>
      </c>
      <c r="G390" s="27">
        <v>14</v>
      </c>
      <c r="H390" s="27"/>
      <c r="I390" s="27"/>
      <c r="J390" s="27"/>
      <c r="K390" s="27">
        <v>4</v>
      </c>
      <c r="L390" s="27">
        <v>1</v>
      </c>
      <c r="M390" s="175"/>
      <c r="N390" s="175"/>
      <c r="O390" s="175"/>
      <c r="P390" s="175"/>
      <c r="Q390" s="175"/>
      <c r="R390" s="175"/>
      <c r="S390" s="175"/>
      <c r="T390"/>
      <c r="U390"/>
      <c r="V390"/>
      <c r="W390"/>
    </row>
    <row r="391" spans="1:23" ht="12.95" customHeight="1" x14ac:dyDescent="0.2">
      <c r="A391" s="104" t="s">
        <v>853</v>
      </c>
      <c r="B391" s="361" t="s">
        <v>854</v>
      </c>
      <c r="C391" s="361"/>
      <c r="D391" s="26">
        <f t="shared" si="26"/>
        <v>188</v>
      </c>
      <c r="E391" s="26">
        <v>102</v>
      </c>
      <c r="F391" s="26">
        <v>65</v>
      </c>
      <c r="G391" s="27">
        <v>59</v>
      </c>
      <c r="H391" s="27">
        <v>4</v>
      </c>
      <c r="I391" s="27">
        <v>2</v>
      </c>
      <c r="J391" s="27"/>
      <c r="K391" s="27">
        <v>17</v>
      </c>
      <c r="L391" s="27">
        <v>4</v>
      </c>
      <c r="M391" s="175"/>
      <c r="N391" s="175"/>
      <c r="O391" s="175"/>
      <c r="P391" s="175"/>
      <c r="Q391" s="175"/>
      <c r="R391" s="175"/>
      <c r="S391" s="175"/>
      <c r="T391"/>
      <c r="U391"/>
      <c r="V391"/>
      <c r="W391"/>
    </row>
    <row r="392" spans="1:23" ht="12.95" customHeight="1" x14ac:dyDescent="0.2">
      <c r="A392" s="104" t="s">
        <v>855</v>
      </c>
      <c r="B392" s="361" t="s">
        <v>856</v>
      </c>
      <c r="C392" s="361"/>
      <c r="D392" s="26">
        <f t="shared" si="26"/>
        <v>36</v>
      </c>
      <c r="E392" s="26">
        <v>17</v>
      </c>
      <c r="F392" s="26">
        <v>14</v>
      </c>
      <c r="G392" s="27">
        <v>14</v>
      </c>
      <c r="H392" s="27"/>
      <c r="I392" s="27"/>
      <c r="J392" s="27"/>
      <c r="K392" s="27">
        <v>5</v>
      </c>
      <c r="L392" s="27"/>
      <c r="M392" s="175"/>
      <c r="N392" s="175"/>
      <c r="O392" s="175"/>
      <c r="P392" s="175"/>
      <c r="Q392" s="175"/>
      <c r="R392" s="175"/>
      <c r="S392" s="175"/>
      <c r="T392"/>
      <c r="U392"/>
      <c r="V392"/>
      <c r="W392"/>
    </row>
    <row r="393" spans="1:23" ht="12.95" customHeight="1" x14ac:dyDescent="0.2">
      <c r="A393" s="104" t="s">
        <v>857</v>
      </c>
      <c r="B393" s="361" t="s">
        <v>858</v>
      </c>
      <c r="C393" s="361"/>
      <c r="D393" s="26">
        <f t="shared" si="26"/>
        <v>74</v>
      </c>
      <c r="E393" s="26">
        <v>40</v>
      </c>
      <c r="F393" s="26">
        <v>29</v>
      </c>
      <c r="G393" s="27">
        <v>29</v>
      </c>
      <c r="H393" s="27"/>
      <c r="I393" s="27"/>
      <c r="J393" s="27"/>
      <c r="K393" s="27">
        <v>2</v>
      </c>
      <c r="L393" s="27">
        <v>3</v>
      </c>
      <c r="M393" s="175"/>
      <c r="N393" s="175"/>
      <c r="O393" s="175"/>
      <c r="P393" s="175"/>
      <c r="Q393" s="175"/>
      <c r="R393" s="175"/>
      <c r="S393" s="175"/>
      <c r="T393"/>
      <c r="U393"/>
      <c r="V393"/>
      <c r="W393"/>
    </row>
    <row r="394" spans="1:23" ht="12.95" customHeight="1" x14ac:dyDescent="0.2">
      <c r="A394" s="104" t="s">
        <v>859</v>
      </c>
      <c r="B394" s="361" t="s">
        <v>860</v>
      </c>
      <c r="C394" s="361"/>
      <c r="D394" s="26">
        <f t="shared" si="26"/>
        <v>248</v>
      </c>
      <c r="E394" s="26">
        <v>149</v>
      </c>
      <c r="F394" s="26">
        <v>75</v>
      </c>
      <c r="G394" s="27">
        <v>69</v>
      </c>
      <c r="H394" s="27">
        <v>4</v>
      </c>
      <c r="I394" s="27">
        <v>2</v>
      </c>
      <c r="J394" s="27"/>
      <c r="K394" s="27">
        <v>21</v>
      </c>
      <c r="L394" s="27">
        <v>3</v>
      </c>
      <c r="M394" s="175"/>
      <c r="N394" s="175"/>
      <c r="O394" s="175"/>
      <c r="P394" s="175"/>
      <c r="Q394" s="175"/>
      <c r="R394" s="175"/>
      <c r="S394" s="175"/>
      <c r="T394"/>
      <c r="U394"/>
      <c r="V394"/>
      <c r="W394"/>
    </row>
    <row r="395" spans="1:23" ht="12.95" customHeight="1" x14ac:dyDescent="0.2">
      <c r="A395" s="104" t="s">
        <v>861</v>
      </c>
      <c r="B395" s="361" t="s">
        <v>862</v>
      </c>
      <c r="C395" s="361"/>
      <c r="D395" s="26">
        <f t="shared" si="26"/>
        <v>49</v>
      </c>
      <c r="E395" s="26">
        <v>32</v>
      </c>
      <c r="F395" s="26">
        <v>14</v>
      </c>
      <c r="G395" s="27">
        <v>13</v>
      </c>
      <c r="H395" s="27"/>
      <c r="I395" s="27">
        <v>1</v>
      </c>
      <c r="J395" s="27"/>
      <c r="K395" s="27">
        <v>2</v>
      </c>
      <c r="L395" s="27">
        <v>1</v>
      </c>
      <c r="M395" s="175"/>
      <c r="N395" s="175"/>
      <c r="O395" s="175"/>
      <c r="P395" s="175"/>
      <c r="Q395" s="175"/>
      <c r="R395" s="175"/>
      <c r="S395" s="175"/>
      <c r="T395"/>
      <c r="U395"/>
      <c r="V395"/>
      <c r="W395"/>
    </row>
    <row r="396" spans="1:23" ht="12.95" customHeight="1" x14ac:dyDescent="0.2">
      <c r="A396" s="104" t="s">
        <v>863</v>
      </c>
      <c r="B396" s="361" t="s">
        <v>864</v>
      </c>
      <c r="C396" s="361"/>
      <c r="D396" s="26">
        <f t="shared" si="26"/>
        <v>57</v>
      </c>
      <c r="E396" s="26">
        <v>29</v>
      </c>
      <c r="F396" s="26">
        <v>18</v>
      </c>
      <c r="G396" s="27">
        <v>18</v>
      </c>
      <c r="H396" s="27"/>
      <c r="I396" s="27"/>
      <c r="J396" s="27"/>
      <c r="K396" s="27">
        <v>8</v>
      </c>
      <c r="L396" s="27">
        <v>2</v>
      </c>
      <c r="M396" s="175"/>
      <c r="N396" s="175"/>
      <c r="O396" s="175"/>
      <c r="P396" s="175"/>
      <c r="Q396" s="175"/>
      <c r="R396" s="175"/>
      <c r="S396" s="175"/>
      <c r="T396"/>
      <c r="U396"/>
      <c r="V396"/>
      <c r="W396"/>
    </row>
    <row r="397" spans="1:23" ht="12.95" customHeight="1" x14ac:dyDescent="0.2">
      <c r="A397" s="104" t="s">
        <v>865</v>
      </c>
      <c r="B397" s="361" t="s">
        <v>866</v>
      </c>
      <c r="C397" s="361"/>
      <c r="D397" s="26">
        <f t="shared" si="26"/>
        <v>210</v>
      </c>
      <c r="E397" s="26">
        <v>141</v>
      </c>
      <c r="F397" s="26">
        <v>49</v>
      </c>
      <c r="G397" s="27">
        <v>48</v>
      </c>
      <c r="H397" s="27"/>
      <c r="I397" s="27">
        <v>1</v>
      </c>
      <c r="J397" s="27"/>
      <c r="K397" s="27">
        <v>14</v>
      </c>
      <c r="L397" s="27">
        <v>6</v>
      </c>
      <c r="M397" s="175"/>
      <c r="N397" s="175"/>
      <c r="O397" s="175"/>
      <c r="P397" s="175"/>
      <c r="Q397" s="175"/>
      <c r="R397" s="175"/>
      <c r="S397" s="175"/>
      <c r="T397"/>
      <c r="U397"/>
      <c r="V397"/>
      <c r="W397"/>
    </row>
    <row r="398" spans="1:23" ht="12.95" customHeight="1" x14ac:dyDescent="0.2">
      <c r="A398" s="104" t="s">
        <v>867</v>
      </c>
      <c r="B398" s="361" t="s">
        <v>868</v>
      </c>
      <c r="C398" s="361"/>
      <c r="D398" s="26">
        <f t="shared" si="26"/>
        <v>63</v>
      </c>
      <c r="E398" s="26">
        <v>30</v>
      </c>
      <c r="F398" s="26">
        <v>27</v>
      </c>
      <c r="G398" s="27">
        <v>24</v>
      </c>
      <c r="H398" s="27">
        <v>1</v>
      </c>
      <c r="I398" s="27">
        <v>2</v>
      </c>
      <c r="J398" s="27"/>
      <c r="K398" s="27">
        <v>5</v>
      </c>
      <c r="L398" s="27">
        <v>1</v>
      </c>
      <c r="M398" s="175"/>
      <c r="N398" s="175"/>
      <c r="O398" s="175"/>
      <c r="P398" s="175"/>
      <c r="Q398" s="175"/>
      <c r="R398" s="175"/>
      <c r="S398" s="175"/>
      <c r="T398"/>
      <c r="U398"/>
      <c r="V398"/>
      <c r="W398"/>
    </row>
    <row r="399" spans="1:23" ht="12.95" customHeight="1" x14ac:dyDescent="0.2">
      <c r="A399" s="104" t="s">
        <v>869</v>
      </c>
      <c r="B399" s="361" t="s">
        <v>870</v>
      </c>
      <c r="C399" s="361"/>
      <c r="D399" s="26">
        <f t="shared" si="26"/>
        <v>22</v>
      </c>
      <c r="E399" s="26">
        <v>15</v>
      </c>
      <c r="F399" s="26">
        <v>7</v>
      </c>
      <c r="G399" s="27">
        <v>7</v>
      </c>
      <c r="H399" s="27"/>
      <c r="I399" s="27"/>
      <c r="J399" s="27"/>
      <c r="K399" s="27"/>
      <c r="L399" s="27"/>
      <c r="M399" s="175"/>
      <c r="N399" s="175"/>
      <c r="O399" s="175"/>
      <c r="P399" s="175"/>
      <c r="Q399" s="175"/>
      <c r="R399" s="175"/>
      <c r="S399" s="175"/>
      <c r="T399"/>
      <c r="U399"/>
      <c r="V399"/>
      <c r="W399"/>
    </row>
    <row r="400" spans="1:23" ht="12.95" customHeight="1" x14ac:dyDescent="0.2">
      <c r="A400" s="104" t="s">
        <v>871</v>
      </c>
      <c r="B400" s="361" t="s">
        <v>872</v>
      </c>
      <c r="C400" s="361"/>
      <c r="D400" s="26">
        <f t="shared" si="26"/>
        <v>17</v>
      </c>
      <c r="E400" s="26">
        <v>8</v>
      </c>
      <c r="F400" s="26">
        <v>7</v>
      </c>
      <c r="G400" s="27">
        <v>7</v>
      </c>
      <c r="H400" s="27"/>
      <c r="I400" s="27"/>
      <c r="J400" s="27"/>
      <c r="K400" s="27"/>
      <c r="L400" s="27">
        <v>2</v>
      </c>
      <c r="M400" s="175"/>
      <c r="N400" s="175"/>
      <c r="O400" s="175"/>
      <c r="P400" s="175"/>
      <c r="Q400" s="175"/>
      <c r="R400" s="175"/>
      <c r="S400" s="175"/>
      <c r="T400"/>
      <c r="U400"/>
      <c r="V400"/>
      <c r="W400"/>
    </row>
    <row r="401" spans="1:23" ht="12.95" customHeight="1" x14ac:dyDescent="0.2">
      <c r="A401" s="104" t="s">
        <v>873</v>
      </c>
      <c r="B401" s="361" t="s">
        <v>874</v>
      </c>
      <c r="C401" s="361"/>
      <c r="D401" s="26">
        <f t="shared" si="26"/>
        <v>179</v>
      </c>
      <c r="E401" s="26">
        <v>93</v>
      </c>
      <c r="F401" s="26">
        <v>72</v>
      </c>
      <c r="G401" s="27">
        <v>68</v>
      </c>
      <c r="H401" s="27">
        <v>4</v>
      </c>
      <c r="I401" s="27"/>
      <c r="J401" s="27"/>
      <c r="K401" s="27">
        <v>11</v>
      </c>
      <c r="L401" s="27">
        <v>3</v>
      </c>
      <c r="M401" s="175"/>
      <c r="N401" s="175"/>
      <c r="O401" s="175"/>
      <c r="P401" s="175"/>
      <c r="Q401" s="175"/>
      <c r="R401" s="175"/>
      <c r="S401" s="175"/>
      <c r="T401"/>
      <c r="U401"/>
      <c r="V401"/>
      <c r="W401"/>
    </row>
    <row r="402" spans="1:23" ht="12.95" customHeight="1" x14ac:dyDescent="0.2">
      <c r="A402" s="104" t="s">
        <v>875</v>
      </c>
      <c r="B402" s="361" t="s">
        <v>876</v>
      </c>
      <c r="C402" s="361"/>
      <c r="D402" s="26">
        <f t="shared" si="26"/>
        <v>19</v>
      </c>
      <c r="E402" s="26">
        <v>13</v>
      </c>
      <c r="F402" s="26">
        <v>4</v>
      </c>
      <c r="G402" s="27">
        <v>4</v>
      </c>
      <c r="H402" s="27"/>
      <c r="I402" s="27"/>
      <c r="J402" s="27"/>
      <c r="K402" s="27">
        <v>2</v>
      </c>
      <c r="L402" s="27"/>
      <c r="M402" s="175"/>
      <c r="N402" s="175"/>
      <c r="O402" s="175"/>
      <c r="P402" s="175"/>
      <c r="Q402" s="175"/>
      <c r="R402" s="175"/>
      <c r="S402" s="175"/>
      <c r="T402"/>
      <c r="U402"/>
      <c r="V402"/>
      <c r="W402"/>
    </row>
    <row r="403" spans="1:23" ht="12.95" customHeight="1" x14ac:dyDescent="0.2">
      <c r="A403" s="104" t="s">
        <v>877</v>
      </c>
      <c r="B403" s="361" t="s">
        <v>878</v>
      </c>
      <c r="C403" s="361"/>
      <c r="D403" s="26">
        <f t="shared" si="26"/>
        <v>40</v>
      </c>
      <c r="E403" s="26">
        <v>19</v>
      </c>
      <c r="F403" s="26">
        <v>16</v>
      </c>
      <c r="G403" s="27">
        <v>15</v>
      </c>
      <c r="H403" s="27">
        <v>1</v>
      </c>
      <c r="I403" s="27"/>
      <c r="J403" s="27"/>
      <c r="K403" s="27">
        <v>4</v>
      </c>
      <c r="L403" s="27">
        <v>1</v>
      </c>
      <c r="M403" s="175"/>
      <c r="N403" s="175"/>
      <c r="O403" s="175"/>
      <c r="P403" s="175"/>
      <c r="Q403" s="175"/>
      <c r="R403" s="175"/>
      <c r="S403" s="175"/>
      <c r="T403"/>
      <c r="U403"/>
      <c r="V403"/>
      <c r="W403"/>
    </row>
    <row r="404" spans="1:23" ht="12.95" customHeight="1" x14ac:dyDescent="0.2">
      <c r="A404" s="104" t="s">
        <v>879</v>
      </c>
      <c r="B404" s="361" t="s">
        <v>880</v>
      </c>
      <c r="C404" s="361"/>
      <c r="D404" s="26">
        <f t="shared" si="26"/>
        <v>182</v>
      </c>
      <c r="E404" s="26">
        <v>106</v>
      </c>
      <c r="F404" s="26">
        <v>51</v>
      </c>
      <c r="G404" s="27">
        <v>49</v>
      </c>
      <c r="H404" s="27">
        <v>2</v>
      </c>
      <c r="I404" s="27"/>
      <c r="J404" s="27"/>
      <c r="K404" s="27">
        <v>22</v>
      </c>
      <c r="L404" s="27">
        <v>3</v>
      </c>
      <c r="M404" s="175"/>
      <c r="N404" s="175"/>
      <c r="O404" s="175"/>
      <c r="P404" s="175"/>
      <c r="Q404" s="175"/>
      <c r="R404" s="175"/>
      <c r="S404" s="175"/>
      <c r="T404"/>
      <c r="U404"/>
      <c r="V404"/>
      <c r="W404"/>
    </row>
    <row r="405" spans="1:23" ht="12.95" customHeight="1" x14ac:dyDescent="0.2">
      <c r="A405" s="104" t="s">
        <v>881</v>
      </c>
      <c r="B405" s="361" t="s">
        <v>882</v>
      </c>
      <c r="C405" s="361"/>
      <c r="D405" s="26">
        <f t="shared" si="26"/>
        <v>38</v>
      </c>
      <c r="E405" s="26">
        <v>23</v>
      </c>
      <c r="F405" s="26">
        <v>11</v>
      </c>
      <c r="G405" s="27">
        <v>11</v>
      </c>
      <c r="H405" s="27"/>
      <c r="I405" s="27"/>
      <c r="J405" s="27"/>
      <c r="K405" s="27">
        <v>4</v>
      </c>
      <c r="L405" s="27"/>
      <c r="M405" s="175"/>
      <c r="N405" s="175"/>
      <c r="O405" s="175"/>
      <c r="P405" s="175"/>
      <c r="Q405" s="175"/>
      <c r="R405" s="175"/>
      <c r="S405" s="175"/>
      <c r="T405"/>
      <c r="U405"/>
      <c r="V405"/>
      <c r="W405"/>
    </row>
    <row r="406" spans="1:23" ht="12.95" customHeight="1" x14ac:dyDescent="0.2">
      <c r="A406" s="104" t="s">
        <v>883</v>
      </c>
      <c r="B406" s="361" t="s">
        <v>884</v>
      </c>
      <c r="C406" s="361"/>
      <c r="D406" s="26">
        <f t="shared" si="26"/>
        <v>83</v>
      </c>
      <c r="E406" s="26">
        <v>39</v>
      </c>
      <c r="F406" s="26">
        <v>26</v>
      </c>
      <c r="G406" s="27">
        <v>25</v>
      </c>
      <c r="H406" s="27">
        <v>1</v>
      </c>
      <c r="I406" s="27"/>
      <c r="J406" s="27"/>
      <c r="K406" s="27">
        <v>17</v>
      </c>
      <c r="L406" s="27">
        <v>1</v>
      </c>
      <c r="M406" s="175"/>
      <c r="N406" s="175"/>
      <c r="O406" s="175"/>
      <c r="P406" s="175"/>
      <c r="Q406" s="175"/>
      <c r="R406" s="175"/>
      <c r="S406" s="175"/>
      <c r="T406"/>
      <c r="U406"/>
      <c r="V406"/>
      <c r="W406"/>
    </row>
    <row r="407" spans="1:23" ht="12.95" customHeight="1" x14ac:dyDescent="0.2">
      <c r="A407" s="104" t="s">
        <v>885</v>
      </c>
      <c r="B407" s="361" t="s">
        <v>886</v>
      </c>
      <c r="C407" s="361"/>
      <c r="D407" s="26">
        <f t="shared" si="26"/>
        <v>10</v>
      </c>
      <c r="E407" s="26">
        <v>7</v>
      </c>
      <c r="F407" s="26">
        <v>3</v>
      </c>
      <c r="G407" s="27">
        <v>3</v>
      </c>
      <c r="H407" s="27"/>
      <c r="I407" s="27"/>
      <c r="J407" s="27"/>
      <c r="K407" s="27"/>
      <c r="L407" s="27"/>
      <c r="M407" s="175"/>
      <c r="N407" s="175"/>
      <c r="O407" s="175"/>
      <c r="P407" s="175"/>
      <c r="Q407" s="175"/>
      <c r="R407" s="175"/>
      <c r="S407" s="175"/>
      <c r="T407"/>
      <c r="U407"/>
      <c r="V407"/>
      <c r="W407"/>
    </row>
    <row r="408" spans="1:23" ht="12.95" customHeight="1" x14ac:dyDescent="0.2">
      <c r="A408" s="104" t="s">
        <v>887</v>
      </c>
      <c r="B408" s="361" t="s">
        <v>888</v>
      </c>
      <c r="C408" s="361"/>
      <c r="D408" s="26">
        <f t="shared" si="26"/>
        <v>103</v>
      </c>
      <c r="E408" s="26">
        <v>54</v>
      </c>
      <c r="F408" s="26">
        <v>37</v>
      </c>
      <c r="G408" s="27">
        <v>34</v>
      </c>
      <c r="H408" s="27">
        <v>1</v>
      </c>
      <c r="I408" s="27">
        <v>2</v>
      </c>
      <c r="J408" s="27"/>
      <c r="K408" s="27">
        <v>5</v>
      </c>
      <c r="L408" s="27">
        <v>7</v>
      </c>
      <c r="M408" s="175"/>
      <c r="N408" s="175"/>
      <c r="O408" s="175"/>
      <c r="P408" s="175"/>
      <c r="Q408" s="175"/>
      <c r="R408" s="175"/>
      <c r="S408" s="175"/>
      <c r="T408"/>
      <c r="U408"/>
      <c r="V408"/>
      <c r="W408"/>
    </row>
    <row r="409" spans="1:23" ht="12.95" customHeight="1" x14ac:dyDescent="0.2">
      <c r="A409" s="104" t="s">
        <v>889</v>
      </c>
      <c r="B409" s="361" t="s">
        <v>890</v>
      </c>
      <c r="C409" s="361"/>
      <c r="D409" s="26">
        <f t="shared" si="26"/>
        <v>39</v>
      </c>
      <c r="E409" s="26">
        <v>25</v>
      </c>
      <c r="F409" s="26">
        <v>11</v>
      </c>
      <c r="G409" s="27">
        <v>11</v>
      </c>
      <c r="H409" s="27"/>
      <c r="I409" s="27"/>
      <c r="J409" s="27"/>
      <c r="K409" s="27">
        <v>1</v>
      </c>
      <c r="L409" s="27">
        <v>2</v>
      </c>
      <c r="M409" s="175"/>
      <c r="N409" s="175"/>
      <c r="O409" s="175"/>
      <c r="P409" s="175"/>
      <c r="Q409" s="175"/>
      <c r="R409" s="175"/>
      <c r="S409" s="175"/>
      <c r="T409"/>
      <c r="U409"/>
      <c r="V409"/>
      <c r="W409"/>
    </row>
    <row r="410" spans="1:23" ht="12.95" customHeight="1" x14ac:dyDescent="0.2">
      <c r="A410" s="104" t="s">
        <v>891</v>
      </c>
      <c r="B410" s="361" t="s">
        <v>892</v>
      </c>
      <c r="C410" s="361"/>
      <c r="D410" s="26">
        <f t="shared" si="26"/>
        <v>15</v>
      </c>
      <c r="E410" s="26">
        <v>10</v>
      </c>
      <c r="F410" s="26">
        <v>4</v>
      </c>
      <c r="G410" s="27">
        <v>3</v>
      </c>
      <c r="H410" s="27"/>
      <c r="I410" s="27">
        <v>1</v>
      </c>
      <c r="J410" s="27"/>
      <c r="K410" s="27">
        <v>1</v>
      </c>
      <c r="L410" s="27"/>
      <c r="M410" s="175"/>
      <c r="N410" s="175"/>
      <c r="O410" s="175"/>
      <c r="P410" s="175"/>
      <c r="Q410" s="175"/>
      <c r="R410" s="175"/>
      <c r="S410" s="175"/>
      <c r="T410"/>
      <c r="U410"/>
      <c r="V410"/>
      <c r="W410"/>
    </row>
    <row r="411" spans="1:23" ht="12.95" customHeight="1" x14ac:dyDescent="0.2">
      <c r="A411" s="104" t="s">
        <v>893</v>
      </c>
      <c r="B411" s="361" t="s">
        <v>894</v>
      </c>
      <c r="C411" s="361"/>
      <c r="D411" s="26">
        <f t="shared" si="26"/>
        <v>202</v>
      </c>
      <c r="E411" s="26">
        <v>107</v>
      </c>
      <c r="F411" s="26">
        <v>78</v>
      </c>
      <c r="G411" s="27">
        <v>71</v>
      </c>
      <c r="H411" s="27">
        <v>4</v>
      </c>
      <c r="I411" s="27">
        <v>2</v>
      </c>
      <c r="J411" s="27">
        <v>1</v>
      </c>
      <c r="K411" s="27">
        <v>15</v>
      </c>
      <c r="L411" s="27">
        <v>2</v>
      </c>
      <c r="M411" s="175"/>
      <c r="N411" s="175"/>
      <c r="O411" s="175"/>
      <c r="P411" s="175"/>
      <c r="Q411" s="175"/>
      <c r="R411" s="175"/>
      <c r="S411" s="175"/>
      <c r="T411"/>
      <c r="U411"/>
      <c r="V411"/>
      <c r="W411"/>
    </row>
    <row r="412" spans="1:23" ht="12.95" customHeight="1" x14ac:dyDescent="0.2">
      <c r="A412" s="104" t="s">
        <v>895</v>
      </c>
      <c r="B412" s="361" t="s">
        <v>896</v>
      </c>
      <c r="C412" s="361"/>
      <c r="D412" s="26">
        <f t="shared" si="26"/>
        <v>121</v>
      </c>
      <c r="E412" s="26">
        <v>85</v>
      </c>
      <c r="F412" s="26">
        <v>24</v>
      </c>
      <c r="G412" s="27">
        <v>24</v>
      </c>
      <c r="H412" s="27"/>
      <c r="I412" s="27"/>
      <c r="J412" s="27"/>
      <c r="K412" s="27">
        <v>10</v>
      </c>
      <c r="L412" s="27">
        <v>2</v>
      </c>
      <c r="M412" s="175"/>
      <c r="N412" s="175"/>
      <c r="O412" s="175"/>
      <c r="P412" s="175"/>
      <c r="Q412" s="175"/>
      <c r="R412" s="175"/>
      <c r="S412" s="175"/>
      <c r="T412"/>
      <c r="U412"/>
      <c r="V412"/>
      <c r="W412"/>
    </row>
    <row r="413" spans="1:23" ht="12.95" customHeight="1" x14ac:dyDescent="0.2">
      <c r="A413" s="104" t="s">
        <v>897</v>
      </c>
      <c r="B413" s="361" t="s">
        <v>898</v>
      </c>
      <c r="C413" s="361"/>
      <c r="D413" s="26">
        <f t="shared" si="26"/>
        <v>257</v>
      </c>
      <c r="E413" s="26">
        <v>134</v>
      </c>
      <c r="F413" s="26">
        <v>99</v>
      </c>
      <c r="G413" s="27">
        <v>94</v>
      </c>
      <c r="H413" s="27">
        <v>3</v>
      </c>
      <c r="I413" s="27">
        <v>2</v>
      </c>
      <c r="J413" s="27"/>
      <c r="K413" s="27">
        <v>21</v>
      </c>
      <c r="L413" s="27">
        <v>3</v>
      </c>
      <c r="M413" s="175"/>
      <c r="N413" s="175"/>
      <c r="O413" s="175"/>
      <c r="P413" s="175"/>
      <c r="Q413" s="175"/>
      <c r="R413" s="175"/>
      <c r="S413" s="175"/>
      <c r="T413"/>
      <c r="U413"/>
      <c r="V413"/>
      <c r="W413"/>
    </row>
    <row r="414" spans="1:23" ht="12.95" customHeight="1" x14ac:dyDescent="0.2">
      <c r="A414" s="104" t="s">
        <v>899</v>
      </c>
      <c r="B414" s="361" t="s">
        <v>900</v>
      </c>
      <c r="C414" s="361"/>
      <c r="D414" s="26">
        <f t="shared" si="26"/>
        <v>69</v>
      </c>
      <c r="E414" s="26">
        <v>44</v>
      </c>
      <c r="F414" s="26">
        <v>18</v>
      </c>
      <c r="G414" s="27">
        <v>18</v>
      </c>
      <c r="H414" s="27"/>
      <c r="I414" s="27"/>
      <c r="J414" s="27"/>
      <c r="K414" s="27">
        <v>6</v>
      </c>
      <c r="L414" s="27">
        <v>1</v>
      </c>
      <c r="M414" s="175"/>
      <c r="N414" s="175"/>
      <c r="O414" s="175"/>
      <c r="P414" s="175"/>
      <c r="Q414" s="175"/>
      <c r="R414" s="175"/>
      <c r="S414" s="175"/>
      <c r="T414"/>
      <c r="U414"/>
      <c r="V414"/>
      <c r="W414"/>
    </row>
    <row r="415" spans="1:23" ht="12.95" customHeight="1" x14ac:dyDescent="0.2">
      <c r="A415" s="104" t="s">
        <v>1616</v>
      </c>
      <c r="B415" s="362" t="s">
        <v>54</v>
      </c>
      <c r="C415" s="362"/>
      <c r="D415" s="26">
        <f t="shared" si="26"/>
        <v>58</v>
      </c>
      <c r="E415" s="26">
        <v>15</v>
      </c>
      <c r="F415" s="26">
        <v>31</v>
      </c>
      <c r="G415" s="27">
        <v>30</v>
      </c>
      <c r="H415" s="27">
        <v>1</v>
      </c>
      <c r="I415" s="27"/>
      <c r="J415" s="27"/>
      <c r="K415" s="27">
        <v>10</v>
      </c>
      <c r="L415" s="27">
        <v>2</v>
      </c>
      <c r="M415" s="175"/>
      <c r="N415" s="175"/>
      <c r="O415" s="175"/>
      <c r="P415" s="175"/>
      <c r="Q415" s="175"/>
      <c r="R415" s="175"/>
      <c r="S415" s="175"/>
      <c r="T415"/>
      <c r="U415"/>
      <c r="V415"/>
      <c r="W415"/>
    </row>
    <row r="416" spans="1:23" ht="12.95" customHeight="1" x14ac:dyDescent="0.2">
      <c r="A416" s="104" t="s">
        <v>1616</v>
      </c>
      <c r="B416" s="362" t="s">
        <v>1</v>
      </c>
      <c r="C416" s="362"/>
      <c r="D416" s="26">
        <f t="shared" si="26"/>
        <v>2838</v>
      </c>
      <c r="E416" s="26">
        <f t="shared" ref="E416:L416" si="27">SUM(E386:E415)</f>
        <v>1631</v>
      </c>
      <c r="F416" s="26">
        <f t="shared" si="27"/>
        <v>921</v>
      </c>
      <c r="G416" s="26">
        <f t="shared" si="27"/>
        <v>871</v>
      </c>
      <c r="H416" s="26">
        <f t="shared" si="27"/>
        <v>34</v>
      </c>
      <c r="I416" s="26">
        <f t="shared" si="27"/>
        <v>15</v>
      </c>
      <c r="J416" s="26">
        <f t="shared" si="27"/>
        <v>1</v>
      </c>
      <c r="K416" s="26">
        <f t="shared" si="27"/>
        <v>231</v>
      </c>
      <c r="L416" s="26">
        <f t="shared" si="27"/>
        <v>55</v>
      </c>
      <c r="M416" s="175"/>
      <c r="N416" s="175"/>
      <c r="O416" s="175"/>
      <c r="P416" s="175"/>
      <c r="Q416" s="175"/>
      <c r="R416" s="175"/>
      <c r="S416" s="175"/>
      <c r="T416"/>
      <c r="U416"/>
      <c r="V416"/>
      <c r="W416"/>
    </row>
    <row r="417" spans="1:23" ht="12.95" customHeight="1" x14ac:dyDescent="0.2">
      <c r="A417" s="105" t="s">
        <v>1616</v>
      </c>
      <c r="B417" s="364" t="s">
        <v>901</v>
      </c>
      <c r="C417" s="364"/>
      <c r="D417" s="26"/>
      <c r="E417" s="106"/>
      <c r="F417" s="106"/>
      <c r="G417" s="106"/>
      <c r="H417" s="106"/>
      <c r="I417" s="106"/>
      <c r="J417" s="106"/>
      <c r="K417" s="106"/>
      <c r="L417" s="106"/>
      <c r="M417" s="175"/>
      <c r="N417" s="175"/>
      <c r="O417" s="175">
        <v>1</v>
      </c>
      <c r="P417" s="175"/>
      <c r="Q417" s="175"/>
      <c r="R417" s="175"/>
      <c r="S417" s="175"/>
      <c r="T417"/>
      <c r="U417"/>
      <c r="V417"/>
      <c r="W417"/>
    </row>
    <row r="418" spans="1:23" ht="12.95" customHeight="1" x14ac:dyDescent="0.2">
      <c r="A418" s="104" t="s">
        <v>902</v>
      </c>
      <c r="B418" s="361" t="s">
        <v>903</v>
      </c>
      <c r="C418" s="361"/>
      <c r="D418" s="26">
        <f t="shared" ref="D418:D429" si="28">SUM(E418,F418,K418,L418)</f>
        <v>596</v>
      </c>
      <c r="E418" s="26">
        <v>307</v>
      </c>
      <c r="F418" s="26">
        <v>251</v>
      </c>
      <c r="G418" s="27">
        <v>240</v>
      </c>
      <c r="H418" s="27">
        <v>8</v>
      </c>
      <c r="I418" s="27">
        <v>1</v>
      </c>
      <c r="J418" s="27">
        <v>2</v>
      </c>
      <c r="K418" s="27">
        <v>23</v>
      </c>
      <c r="L418" s="27">
        <v>15</v>
      </c>
      <c r="M418" s="175"/>
      <c r="N418" s="175"/>
      <c r="O418" s="175"/>
      <c r="P418" s="175"/>
      <c r="Q418" s="175"/>
      <c r="R418" s="175"/>
      <c r="S418" s="175"/>
      <c r="T418"/>
      <c r="U418"/>
      <c r="V418"/>
      <c r="W418"/>
    </row>
    <row r="419" spans="1:23" ht="12.95" customHeight="1" x14ac:dyDescent="0.2">
      <c r="A419" s="104" t="s">
        <v>904</v>
      </c>
      <c r="B419" s="361" t="s">
        <v>905</v>
      </c>
      <c r="C419" s="361"/>
      <c r="D419" s="26">
        <f t="shared" si="28"/>
        <v>788</v>
      </c>
      <c r="E419" s="26">
        <v>411</v>
      </c>
      <c r="F419" s="26">
        <v>305</v>
      </c>
      <c r="G419" s="27">
        <v>293</v>
      </c>
      <c r="H419" s="27">
        <v>11</v>
      </c>
      <c r="I419" s="27"/>
      <c r="J419" s="27">
        <v>1</v>
      </c>
      <c r="K419" s="27">
        <v>59</v>
      </c>
      <c r="L419" s="27">
        <v>13</v>
      </c>
      <c r="M419" s="175"/>
      <c r="N419" s="175"/>
      <c r="O419" s="175"/>
      <c r="P419" s="175"/>
      <c r="Q419" s="175"/>
      <c r="R419" s="175"/>
      <c r="S419" s="175"/>
      <c r="T419"/>
      <c r="U419"/>
      <c r="V419"/>
      <c r="W419"/>
    </row>
    <row r="420" spans="1:23" ht="12.95" customHeight="1" x14ac:dyDescent="0.2">
      <c r="A420" s="104" t="s">
        <v>906</v>
      </c>
      <c r="B420" s="361" t="s">
        <v>907</v>
      </c>
      <c r="C420" s="361"/>
      <c r="D420" s="26">
        <f t="shared" si="28"/>
        <v>491</v>
      </c>
      <c r="E420" s="26">
        <v>246</v>
      </c>
      <c r="F420" s="26">
        <v>205</v>
      </c>
      <c r="G420" s="27">
        <v>195</v>
      </c>
      <c r="H420" s="27">
        <v>5</v>
      </c>
      <c r="I420" s="27">
        <v>2</v>
      </c>
      <c r="J420" s="27">
        <v>3</v>
      </c>
      <c r="K420" s="27">
        <v>37</v>
      </c>
      <c r="L420" s="27">
        <v>3</v>
      </c>
      <c r="M420" s="175"/>
      <c r="N420" s="175"/>
      <c r="O420" s="175"/>
      <c r="P420" s="175"/>
      <c r="Q420" s="175"/>
      <c r="R420" s="175"/>
      <c r="S420" s="175"/>
      <c r="T420"/>
      <c r="U420"/>
      <c r="V420"/>
      <c r="W420"/>
    </row>
    <row r="421" spans="1:23" ht="12.95" customHeight="1" x14ac:dyDescent="0.2">
      <c r="A421" s="104" t="s">
        <v>908</v>
      </c>
      <c r="B421" s="361" t="s">
        <v>909</v>
      </c>
      <c r="C421" s="361"/>
      <c r="D421" s="26">
        <f t="shared" si="28"/>
        <v>703</v>
      </c>
      <c r="E421" s="26">
        <v>395</v>
      </c>
      <c r="F421" s="26">
        <v>237</v>
      </c>
      <c r="G421" s="27">
        <v>232</v>
      </c>
      <c r="H421" s="27">
        <v>4</v>
      </c>
      <c r="I421" s="27"/>
      <c r="J421" s="27">
        <v>1</v>
      </c>
      <c r="K421" s="27">
        <v>61</v>
      </c>
      <c r="L421" s="27">
        <v>10</v>
      </c>
      <c r="M421" s="175"/>
      <c r="N421" s="175"/>
      <c r="O421" s="175"/>
      <c r="P421" s="175"/>
      <c r="Q421" s="175"/>
      <c r="R421" s="175"/>
      <c r="S421" s="175"/>
      <c r="T421"/>
      <c r="U421"/>
      <c r="V421"/>
      <c r="W421"/>
    </row>
    <row r="422" spans="1:23" ht="12.95" customHeight="1" x14ac:dyDescent="0.2">
      <c r="A422" s="104" t="s">
        <v>910</v>
      </c>
      <c r="B422" s="361" t="s">
        <v>911</v>
      </c>
      <c r="C422" s="361"/>
      <c r="D422" s="26">
        <f t="shared" si="28"/>
        <v>529</v>
      </c>
      <c r="E422" s="26">
        <v>320</v>
      </c>
      <c r="F422" s="26">
        <v>164</v>
      </c>
      <c r="G422" s="27">
        <v>160</v>
      </c>
      <c r="H422" s="27">
        <v>2</v>
      </c>
      <c r="I422" s="27">
        <v>2</v>
      </c>
      <c r="J422" s="27"/>
      <c r="K422" s="27">
        <v>39</v>
      </c>
      <c r="L422" s="27">
        <v>6</v>
      </c>
      <c r="M422" s="175"/>
      <c r="N422" s="175"/>
      <c r="O422" s="175"/>
      <c r="P422" s="175"/>
      <c r="Q422" s="175"/>
      <c r="R422" s="175"/>
      <c r="S422" s="175"/>
      <c r="T422"/>
      <c r="U422"/>
      <c r="V422"/>
      <c r="W422"/>
    </row>
    <row r="423" spans="1:23" ht="12.95" customHeight="1" x14ac:dyDescent="0.2">
      <c r="A423" s="104" t="s">
        <v>912</v>
      </c>
      <c r="B423" s="361" t="s">
        <v>913</v>
      </c>
      <c r="C423" s="361"/>
      <c r="D423" s="26">
        <f t="shared" si="28"/>
        <v>813</v>
      </c>
      <c r="E423" s="26">
        <v>422</v>
      </c>
      <c r="F423" s="26">
        <v>318</v>
      </c>
      <c r="G423" s="27">
        <v>300</v>
      </c>
      <c r="H423" s="27">
        <v>17</v>
      </c>
      <c r="I423" s="27"/>
      <c r="J423" s="27">
        <v>1</v>
      </c>
      <c r="K423" s="27">
        <v>60</v>
      </c>
      <c r="L423" s="27">
        <v>13</v>
      </c>
      <c r="M423" s="175"/>
      <c r="N423" s="175"/>
      <c r="O423" s="175"/>
      <c r="P423" s="175"/>
      <c r="Q423" s="175"/>
      <c r="R423" s="175"/>
      <c r="S423" s="175"/>
      <c r="T423"/>
      <c r="U423"/>
      <c r="V423"/>
      <c r="W423"/>
    </row>
    <row r="424" spans="1:23" ht="12.95" customHeight="1" x14ac:dyDescent="0.2">
      <c r="A424" s="104" t="s">
        <v>914</v>
      </c>
      <c r="B424" s="361" t="s">
        <v>915</v>
      </c>
      <c r="C424" s="361"/>
      <c r="D424" s="26">
        <f t="shared" si="28"/>
        <v>260</v>
      </c>
      <c r="E424" s="26">
        <v>132</v>
      </c>
      <c r="F424" s="26">
        <v>105</v>
      </c>
      <c r="G424" s="27">
        <v>100</v>
      </c>
      <c r="H424" s="27">
        <v>4</v>
      </c>
      <c r="I424" s="27">
        <v>1</v>
      </c>
      <c r="J424" s="27"/>
      <c r="K424" s="27">
        <v>19</v>
      </c>
      <c r="L424" s="27">
        <v>4</v>
      </c>
      <c r="M424" s="175"/>
      <c r="N424" s="175"/>
      <c r="O424" s="175"/>
      <c r="P424" s="175"/>
      <c r="Q424" s="175"/>
      <c r="R424" s="175"/>
      <c r="S424" s="175"/>
      <c r="T424"/>
      <c r="U424"/>
      <c r="V424"/>
      <c r="W424"/>
    </row>
    <row r="425" spans="1:23" ht="12.95" customHeight="1" x14ac:dyDescent="0.2">
      <c r="A425" s="104" t="s">
        <v>916</v>
      </c>
      <c r="B425" s="361" t="s">
        <v>917</v>
      </c>
      <c r="C425" s="361"/>
      <c r="D425" s="26">
        <f t="shared" si="28"/>
        <v>653</v>
      </c>
      <c r="E425" s="26">
        <v>296</v>
      </c>
      <c r="F425" s="26">
        <v>297</v>
      </c>
      <c r="G425" s="27">
        <v>287</v>
      </c>
      <c r="H425" s="27">
        <v>10</v>
      </c>
      <c r="I425" s="27"/>
      <c r="J425" s="27"/>
      <c r="K425" s="27">
        <v>57</v>
      </c>
      <c r="L425" s="27">
        <v>3</v>
      </c>
      <c r="M425" s="175"/>
      <c r="N425" s="175"/>
      <c r="O425" s="175"/>
      <c r="P425" s="175"/>
      <c r="Q425" s="175"/>
      <c r="R425" s="175"/>
      <c r="S425" s="175"/>
      <c r="T425"/>
      <c r="U425"/>
      <c r="V425"/>
      <c r="W425"/>
    </row>
    <row r="426" spans="1:23" ht="12.95" customHeight="1" x14ac:dyDescent="0.2">
      <c r="A426" s="104" t="s">
        <v>918</v>
      </c>
      <c r="B426" s="361" t="s">
        <v>919</v>
      </c>
      <c r="C426" s="361"/>
      <c r="D426" s="26">
        <f t="shared" si="28"/>
        <v>532</v>
      </c>
      <c r="E426" s="26">
        <v>314</v>
      </c>
      <c r="F426" s="26">
        <v>179</v>
      </c>
      <c r="G426" s="27">
        <v>166</v>
      </c>
      <c r="H426" s="27">
        <v>12</v>
      </c>
      <c r="I426" s="27">
        <v>1</v>
      </c>
      <c r="J426" s="27"/>
      <c r="K426" s="27">
        <v>32</v>
      </c>
      <c r="L426" s="27">
        <v>7</v>
      </c>
      <c r="M426" s="175"/>
      <c r="N426" s="175"/>
      <c r="O426" s="175"/>
      <c r="P426" s="175"/>
      <c r="Q426" s="175"/>
      <c r="R426" s="175"/>
      <c r="S426" s="175"/>
      <c r="T426"/>
      <c r="U426"/>
      <c r="V426"/>
      <c r="W426"/>
    </row>
    <row r="427" spans="1:23" ht="12.95" customHeight="1" x14ac:dyDescent="0.2">
      <c r="A427" s="104" t="s">
        <v>920</v>
      </c>
      <c r="B427" s="361" t="s">
        <v>921</v>
      </c>
      <c r="C427" s="361"/>
      <c r="D427" s="26">
        <f t="shared" si="28"/>
        <v>778</v>
      </c>
      <c r="E427" s="26">
        <v>466</v>
      </c>
      <c r="F427" s="26">
        <v>245</v>
      </c>
      <c r="G427" s="27">
        <v>232</v>
      </c>
      <c r="H427" s="27">
        <v>11</v>
      </c>
      <c r="I427" s="27">
        <v>1</v>
      </c>
      <c r="J427" s="27">
        <v>1</v>
      </c>
      <c r="K427" s="27">
        <v>60</v>
      </c>
      <c r="L427" s="27">
        <v>7</v>
      </c>
      <c r="M427" s="175"/>
      <c r="N427" s="175"/>
      <c r="O427" s="175"/>
      <c r="P427" s="175"/>
      <c r="Q427" s="175"/>
      <c r="R427" s="175"/>
      <c r="S427" s="175"/>
      <c r="T427"/>
      <c r="U427"/>
      <c r="V427"/>
      <c r="W427"/>
    </row>
    <row r="428" spans="1:23" ht="12.95" customHeight="1" x14ac:dyDescent="0.2">
      <c r="A428" s="104" t="s">
        <v>1616</v>
      </c>
      <c r="B428" s="362" t="s">
        <v>54</v>
      </c>
      <c r="C428" s="362"/>
      <c r="D428" s="26">
        <f t="shared" si="28"/>
        <v>0</v>
      </c>
      <c r="E428" s="26"/>
      <c r="F428" s="26"/>
      <c r="G428" s="27"/>
      <c r="H428" s="27"/>
      <c r="I428" s="27"/>
      <c r="J428" s="27"/>
      <c r="K428" s="27"/>
      <c r="L428" s="27"/>
      <c r="M428" s="175"/>
      <c r="N428" s="175"/>
      <c r="O428" s="175"/>
      <c r="P428" s="175"/>
      <c r="Q428" s="175"/>
      <c r="R428" s="175"/>
      <c r="S428" s="175"/>
      <c r="T428"/>
      <c r="U428"/>
      <c r="V428"/>
      <c r="W428"/>
    </row>
    <row r="429" spans="1:23" ht="12.95" customHeight="1" x14ac:dyDescent="0.2">
      <c r="A429" s="104" t="s">
        <v>1616</v>
      </c>
      <c r="B429" s="362" t="s">
        <v>1</v>
      </c>
      <c r="C429" s="362"/>
      <c r="D429" s="26">
        <f t="shared" si="28"/>
        <v>6143</v>
      </c>
      <c r="E429" s="26">
        <f t="shared" ref="E429:L429" si="29">SUM(E418:E428)</f>
        <v>3309</v>
      </c>
      <c r="F429" s="26">
        <f t="shared" si="29"/>
        <v>2306</v>
      </c>
      <c r="G429" s="26">
        <f t="shared" si="29"/>
        <v>2205</v>
      </c>
      <c r="H429" s="26">
        <f t="shared" si="29"/>
        <v>84</v>
      </c>
      <c r="I429" s="26">
        <f t="shared" si="29"/>
        <v>8</v>
      </c>
      <c r="J429" s="26">
        <f t="shared" si="29"/>
        <v>9</v>
      </c>
      <c r="K429" s="26">
        <f t="shared" si="29"/>
        <v>447</v>
      </c>
      <c r="L429" s="26">
        <f t="shared" si="29"/>
        <v>81</v>
      </c>
      <c r="M429" s="175"/>
      <c r="N429" s="175"/>
      <c r="O429" s="175"/>
      <c r="P429" s="175"/>
      <c r="Q429" s="175"/>
      <c r="R429" s="175"/>
      <c r="S429" s="175"/>
      <c r="T429"/>
      <c r="U429"/>
      <c r="V429"/>
      <c r="W429"/>
    </row>
    <row r="430" spans="1:23" ht="12.95" customHeight="1" x14ac:dyDescent="0.2">
      <c r="A430" s="105" t="s">
        <v>1616</v>
      </c>
      <c r="B430" s="364" t="s">
        <v>922</v>
      </c>
      <c r="C430" s="364"/>
      <c r="D430" s="26"/>
      <c r="E430" s="106"/>
      <c r="F430" s="106"/>
      <c r="G430" s="106"/>
      <c r="H430" s="106"/>
      <c r="I430" s="106"/>
      <c r="J430" s="106"/>
      <c r="K430" s="106"/>
      <c r="L430" s="106"/>
      <c r="M430" s="175"/>
      <c r="N430" s="175"/>
      <c r="O430" s="175">
        <v>1</v>
      </c>
      <c r="P430" s="175"/>
      <c r="Q430" s="175"/>
      <c r="R430" s="175"/>
      <c r="S430" s="175"/>
      <c r="T430"/>
      <c r="U430"/>
      <c r="V430"/>
      <c r="W430"/>
    </row>
    <row r="431" spans="1:23" ht="12.95" customHeight="1" x14ac:dyDescent="0.2">
      <c r="A431" s="104" t="s">
        <v>923</v>
      </c>
      <c r="B431" s="361" t="s">
        <v>924</v>
      </c>
      <c r="C431" s="361"/>
      <c r="D431" s="26">
        <f t="shared" ref="D431:D436" si="30">SUM(E431,F431,K431,L431)</f>
        <v>0</v>
      </c>
      <c r="E431" s="26"/>
      <c r="F431" s="26"/>
      <c r="G431" s="27"/>
      <c r="H431" s="27"/>
      <c r="I431" s="27"/>
      <c r="J431" s="27"/>
      <c r="K431" s="27"/>
      <c r="L431" s="27"/>
      <c r="M431" s="175"/>
      <c r="N431" s="175"/>
      <c r="O431" s="175"/>
      <c r="P431" s="175"/>
      <c r="Q431" s="175"/>
      <c r="R431" s="175"/>
      <c r="S431" s="175"/>
      <c r="T431"/>
      <c r="U431"/>
      <c r="V431"/>
      <c r="W431"/>
    </row>
    <row r="432" spans="1:23" ht="12.95" customHeight="1" x14ac:dyDescent="0.2">
      <c r="A432" s="104" t="s">
        <v>925</v>
      </c>
      <c r="B432" s="361" t="s">
        <v>926</v>
      </c>
      <c r="C432" s="361"/>
      <c r="D432" s="26">
        <f t="shared" si="30"/>
        <v>0</v>
      </c>
      <c r="E432" s="26"/>
      <c r="F432" s="26"/>
      <c r="G432" s="27"/>
      <c r="H432" s="27"/>
      <c r="I432" s="27"/>
      <c r="J432" s="27"/>
      <c r="K432" s="27"/>
      <c r="L432" s="27"/>
      <c r="M432" s="175"/>
      <c r="N432" s="175"/>
      <c r="O432" s="175"/>
      <c r="P432" s="175"/>
      <c r="Q432" s="175"/>
      <c r="R432" s="175"/>
      <c r="S432" s="175"/>
      <c r="T432"/>
      <c r="U432"/>
      <c r="V432"/>
      <c r="W432"/>
    </row>
    <row r="433" spans="1:23" ht="12.95" customHeight="1" x14ac:dyDescent="0.2">
      <c r="A433" s="104" t="s">
        <v>927</v>
      </c>
      <c r="B433" s="361" t="s">
        <v>928</v>
      </c>
      <c r="C433" s="361"/>
      <c r="D433" s="26">
        <f t="shared" si="30"/>
        <v>0</v>
      </c>
      <c r="E433" s="26"/>
      <c r="F433" s="26"/>
      <c r="G433" s="27"/>
      <c r="H433" s="27"/>
      <c r="I433" s="27"/>
      <c r="J433" s="27"/>
      <c r="K433" s="27"/>
      <c r="L433" s="27"/>
      <c r="M433" s="175"/>
      <c r="N433" s="175"/>
      <c r="O433" s="175"/>
      <c r="P433" s="175"/>
      <c r="Q433" s="175"/>
      <c r="R433" s="175"/>
      <c r="S433" s="175"/>
      <c r="T433"/>
      <c r="U433"/>
      <c r="V433"/>
      <c r="W433"/>
    </row>
    <row r="434" spans="1:23" ht="12.95" customHeight="1" x14ac:dyDescent="0.2">
      <c r="A434" s="104" t="s">
        <v>929</v>
      </c>
      <c r="B434" s="361" t="s">
        <v>930</v>
      </c>
      <c r="C434" s="361"/>
      <c r="D434" s="26">
        <f t="shared" si="30"/>
        <v>0</v>
      </c>
      <c r="E434" s="26"/>
      <c r="F434" s="26"/>
      <c r="G434" s="27"/>
      <c r="H434" s="27"/>
      <c r="I434" s="27"/>
      <c r="J434" s="27"/>
      <c r="K434" s="27"/>
      <c r="L434" s="27"/>
      <c r="M434" s="175"/>
      <c r="N434" s="175"/>
      <c r="O434" s="175"/>
      <c r="P434" s="175"/>
      <c r="Q434" s="175"/>
      <c r="R434" s="175"/>
      <c r="S434" s="175"/>
      <c r="T434"/>
      <c r="U434"/>
      <c r="V434"/>
      <c r="W434"/>
    </row>
    <row r="435" spans="1:23" ht="12.95" customHeight="1" x14ac:dyDescent="0.2">
      <c r="A435" s="104" t="s">
        <v>1616</v>
      </c>
      <c r="B435" s="362" t="s">
        <v>54</v>
      </c>
      <c r="C435" s="362"/>
      <c r="D435" s="26">
        <f t="shared" si="30"/>
        <v>0</v>
      </c>
      <c r="E435" s="26"/>
      <c r="F435" s="26"/>
      <c r="G435" s="27"/>
      <c r="H435" s="27"/>
      <c r="I435" s="27"/>
      <c r="J435" s="27"/>
      <c r="K435" s="27"/>
      <c r="L435" s="27"/>
      <c r="M435" s="175"/>
      <c r="N435" s="175"/>
      <c r="O435" s="175"/>
      <c r="P435" s="175"/>
      <c r="Q435" s="175"/>
      <c r="R435" s="175"/>
      <c r="S435" s="175"/>
      <c r="T435"/>
      <c r="U435"/>
      <c r="V435"/>
      <c r="W435"/>
    </row>
    <row r="436" spans="1:23" ht="12.95" customHeight="1" x14ac:dyDescent="0.2">
      <c r="A436" s="104" t="s">
        <v>1616</v>
      </c>
      <c r="B436" s="362" t="s">
        <v>1</v>
      </c>
      <c r="C436" s="362"/>
      <c r="D436" s="26">
        <f t="shared" si="30"/>
        <v>0</v>
      </c>
      <c r="E436" s="26">
        <f t="shared" ref="E436:L436" si="31">SUM(E431:E435)</f>
        <v>0</v>
      </c>
      <c r="F436" s="26">
        <f t="shared" si="31"/>
        <v>0</v>
      </c>
      <c r="G436" s="26">
        <f t="shared" si="31"/>
        <v>0</v>
      </c>
      <c r="H436" s="26">
        <f t="shared" si="31"/>
        <v>0</v>
      </c>
      <c r="I436" s="26">
        <f t="shared" si="31"/>
        <v>0</v>
      </c>
      <c r="J436" s="26">
        <f t="shared" si="31"/>
        <v>0</v>
      </c>
      <c r="K436" s="26">
        <f t="shared" si="31"/>
        <v>0</v>
      </c>
      <c r="L436" s="26">
        <f t="shared" si="31"/>
        <v>0</v>
      </c>
      <c r="M436" s="175"/>
      <c r="N436" s="175"/>
      <c r="O436" s="175"/>
      <c r="P436" s="175"/>
      <c r="Q436" s="175"/>
      <c r="R436" s="175"/>
      <c r="S436" s="175"/>
      <c r="T436"/>
      <c r="U436"/>
      <c r="V436"/>
      <c r="W436"/>
    </row>
    <row r="437" spans="1:23" ht="12.95" customHeight="1" x14ac:dyDescent="0.2">
      <c r="A437" s="105" t="s">
        <v>1616</v>
      </c>
      <c r="B437" s="364" t="s">
        <v>931</v>
      </c>
      <c r="C437" s="364"/>
      <c r="D437" s="26"/>
      <c r="E437" s="106"/>
      <c r="F437" s="106"/>
      <c r="G437" s="106"/>
      <c r="H437" s="106"/>
      <c r="I437" s="106"/>
      <c r="J437" s="106"/>
      <c r="K437" s="106"/>
      <c r="L437" s="106"/>
      <c r="M437" s="175"/>
      <c r="N437" s="175"/>
      <c r="O437" s="175">
        <v>1</v>
      </c>
      <c r="P437" s="175"/>
      <c r="Q437" s="175"/>
      <c r="R437" s="175"/>
      <c r="S437" s="175"/>
      <c r="T437"/>
      <c r="U437"/>
      <c r="V437"/>
      <c r="W437"/>
    </row>
    <row r="438" spans="1:23" ht="12.95" customHeight="1" x14ac:dyDescent="0.2">
      <c r="A438" s="104" t="s">
        <v>932</v>
      </c>
      <c r="B438" s="365" t="s">
        <v>933</v>
      </c>
      <c r="C438" s="365"/>
      <c r="D438" s="26">
        <f t="shared" ref="D438:D463" si="32">SUM(E438,F438,K438,L438)</f>
        <v>15</v>
      </c>
      <c r="E438" s="26">
        <v>7</v>
      </c>
      <c r="F438" s="26">
        <v>3</v>
      </c>
      <c r="G438" s="27">
        <v>3</v>
      </c>
      <c r="H438" s="27"/>
      <c r="I438" s="27"/>
      <c r="J438" s="27"/>
      <c r="K438" s="27">
        <v>5</v>
      </c>
      <c r="L438" s="27"/>
      <c r="M438" s="175"/>
      <c r="N438" s="175"/>
      <c r="O438" s="175"/>
      <c r="P438" s="175"/>
      <c r="Q438" s="175"/>
      <c r="R438" s="175"/>
      <c r="S438" s="175"/>
      <c r="T438"/>
      <c r="U438"/>
      <c r="V438"/>
      <c r="W438"/>
    </row>
    <row r="439" spans="1:23" ht="12.95" customHeight="1" x14ac:dyDescent="0.2">
      <c r="A439" s="104" t="s">
        <v>934</v>
      </c>
      <c r="B439" s="365" t="s">
        <v>935</v>
      </c>
      <c r="C439" s="365"/>
      <c r="D439" s="26">
        <f t="shared" si="32"/>
        <v>27</v>
      </c>
      <c r="E439" s="26">
        <v>14</v>
      </c>
      <c r="F439" s="26">
        <v>7</v>
      </c>
      <c r="G439" s="27">
        <v>7</v>
      </c>
      <c r="H439" s="27"/>
      <c r="I439" s="27"/>
      <c r="J439" s="27"/>
      <c r="K439" s="27">
        <v>6</v>
      </c>
      <c r="L439" s="27"/>
      <c r="M439" s="175"/>
      <c r="N439" s="175"/>
      <c r="O439" s="175"/>
      <c r="P439" s="175"/>
      <c r="Q439" s="175"/>
      <c r="R439" s="175"/>
      <c r="S439" s="175"/>
      <c r="T439"/>
      <c r="U439"/>
      <c r="V439"/>
      <c r="W439"/>
    </row>
    <row r="440" spans="1:23" ht="12.95" customHeight="1" x14ac:dyDescent="0.2">
      <c r="A440" s="104" t="s">
        <v>936</v>
      </c>
      <c r="B440" s="361" t="s">
        <v>937</v>
      </c>
      <c r="C440" s="361"/>
      <c r="D440" s="26">
        <f t="shared" si="32"/>
        <v>19</v>
      </c>
      <c r="E440" s="26">
        <v>11</v>
      </c>
      <c r="F440" s="26">
        <v>5</v>
      </c>
      <c r="G440" s="27">
        <v>3</v>
      </c>
      <c r="H440" s="27">
        <v>2</v>
      </c>
      <c r="I440" s="27"/>
      <c r="J440" s="27"/>
      <c r="K440" s="27">
        <v>3</v>
      </c>
      <c r="L440" s="27"/>
      <c r="M440" s="175"/>
      <c r="N440" s="175"/>
      <c r="O440" s="175"/>
      <c r="P440" s="175"/>
      <c r="Q440" s="175"/>
      <c r="R440" s="175"/>
      <c r="S440" s="175"/>
      <c r="T440"/>
      <c r="U440"/>
      <c r="V440"/>
      <c r="W440"/>
    </row>
    <row r="441" spans="1:23" ht="12.95" customHeight="1" x14ac:dyDescent="0.2">
      <c r="A441" s="104" t="s">
        <v>938</v>
      </c>
      <c r="B441" s="361" t="s">
        <v>939</v>
      </c>
      <c r="C441" s="361"/>
      <c r="D441" s="26">
        <f t="shared" si="32"/>
        <v>25</v>
      </c>
      <c r="E441" s="26">
        <v>18</v>
      </c>
      <c r="F441" s="26">
        <v>3</v>
      </c>
      <c r="G441" s="27">
        <v>3</v>
      </c>
      <c r="H441" s="27"/>
      <c r="I441" s="27"/>
      <c r="J441" s="27"/>
      <c r="K441" s="27">
        <v>4</v>
      </c>
      <c r="L441" s="27"/>
      <c r="M441" s="175"/>
      <c r="N441" s="175"/>
      <c r="O441" s="175"/>
      <c r="P441" s="175"/>
      <c r="Q441" s="175"/>
      <c r="R441" s="175"/>
      <c r="S441" s="175"/>
      <c r="T441"/>
      <c r="U441"/>
      <c r="V441"/>
      <c r="W441"/>
    </row>
    <row r="442" spans="1:23" ht="12.95" customHeight="1" x14ac:dyDescent="0.2">
      <c r="A442" s="104" t="s">
        <v>940</v>
      </c>
      <c r="B442" s="361" t="s">
        <v>941</v>
      </c>
      <c r="C442" s="361"/>
      <c r="D442" s="26">
        <f t="shared" si="32"/>
        <v>17</v>
      </c>
      <c r="E442" s="26">
        <v>11</v>
      </c>
      <c r="F442" s="26">
        <v>3</v>
      </c>
      <c r="G442" s="27">
        <v>3</v>
      </c>
      <c r="H442" s="27"/>
      <c r="I442" s="27"/>
      <c r="J442" s="27"/>
      <c r="K442" s="27">
        <v>2</v>
      </c>
      <c r="L442" s="27">
        <v>1</v>
      </c>
      <c r="M442" s="175"/>
      <c r="N442" s="175"/>
      <c r="O442" s="175"/>
      <c r="P442" s="175"/>
      <c r="Q442" s="175"/>
      <c r="R442" s="175"/>
      <c r="S442" s="175"/>
      <c r="T442"/>
      <c r="U442"/>
      <c r="V442"/>
      <c r="W442"/>
    </row>
    <row r="443" spans="1:23" ht="12.95" customHeight="1" x14ac:dyDescent="0.2">
      <c r="A443" s="104" t="s">
        <v>942</v>
      </c>
      <c r="B443" s="361" t="s">
        <v>943</v>
      </c>
      <c r="C443" s="361"/>
      <c r="D443" s="26">
        <f t="shared" si="32"/>
        <v>18</v>
      </c>
      <c r="E443" s="26">
        <v>7</v>
      </c>
      <c r="F443" s="26">
        <v>9</v>
      </c>
      <c r="G443" s="27">
        <v>9</v>
      </c>
      <c r="H443" s="27"/>
      <c r="I443" s="27"/>
      <c r="J443" s="27"/>
      <c r="K443" s="27">
        <v>2</v>
      </c>
      <c r="L443" s="27"/>
      <c r="M443" s="175"/>
      <c r="N443" s="175"/>
      <c r="O443" s="175"/>
      <c r="P443" s="175"/>
      <c r="Q443" s="175"/>
      <c r="R443" s="175"/>
      <c r="S443" s="175"/>
      <c r="T443"/>
      <c r="U443"/>
      <c r="V443"/>
      <c r="W443"/>
    </row>
    <row r="444" spans="1:23" ht="12.95" customHeight="1" x14ac:dyDescent="0.2">
      <c r="A444" s="104" t="s">
        <v>944</v>
      </c>
      <c r="B444" s="361" t="s">
        <v>945</v>
      </c>
      <c r="C444" s="361"/>
      <c r="D444" s="26">
        <f t="shared" si="32"/>
        <v>55</v>
      </c>
      <c r="E444" s="26">
        <v>27</v>
      </c>
      <c r="F444" s="26">
        <v>18</v>
      </c>
      <c r="G444" s="27">
        <v>16</v>
      </c>
      <c r="H444" s="27">
        <v>2</v>
      </c>
      <c r="I444" s="27"/>
      <c r="J444" s="27"/>
      <c r="K444" s="27">
        <v>10</v>
      </c>
      <c r="L444" s="27"/>
      <c r="M444" s="175"/>
      <c r="N444" s="175"/>
      <c r="O444" s="175"/>
      <c r="P444" s="175"/>
      <c r="Q444" s="175"/>
      <c r="R444" s="175"/>
      <c r="S444" s="175"/>
      <c r="T444"/>
      <c r="U444"/>
      <c r="V444"/>
      <c r="W444"/>
    </row>
    <row r="445" spans="1:23" ht="12.95" customHeight="1" x14ac:dyDescent="0.2">
      <c r="A445" s="104" t="s">
        <v>946</v>
      </c>
      <c r="B445" s="361" t="s">
        <v>947</v>
      </c>
      <c r="C445" s="361"/>
      <c r="D445" s="26">
        <f t="shared" si="32"/>
        <v>18</v>
      </c>
      <c r="E445" s="26">
        <v>9</v>
      </c>
      <c r="F445" s="26">
        <v>7</v>
      </c>
      <c r="G445" s="27">
        <v>6</v>
      </c>
      <c r="H445" s="27">
        <v>1</v>
      </c>
      <c r="I445" s="27"/>
      <c r="J445" s="27"/>
      <c r="K445" s="27">
        <v>2</v>
      </c>
      <c r="L445" s="27"/>
      <c r="M445" s="175"/>
      <c r="N445" s="175"/>
      <c r="O445" s="175"/>
      <c r="P445" s="175"/>
      <c r="Q445" s="175"/>
      <c r="R445" s="175"/>
      <c r="S445" s="175"/>
      <c r="T445"/>
      <c r="U445"/>
      <c r="V445"/>
      <c r="W445"/>
    </row>
    <row r="446" spans="1:23" ht="12.95" customHeight="1" x14ac:dyDescent="0.2">
      <c r="A446" s="104" t="s">
        <v>948</v>
      </c>
      <c r="B446" s="361" t="s">
        <v>949</v>
      </c>
      <c r="C446" s="361"/>
      <c r="D446" s="26">
        <f t="shared" si="32"/>
        <v>10</v>
      </c>
      <c r="E446" s="26">
        <v>6</v>
      </c>
      <c r="F446" s="26">
        <v>2</v>
      </c>
      <c r="G446" s="27">
        <v>2</v>
      </c>
      <c r="H446" s="27"/>
      <c r="I446" s="27"/>
      <c r="J446" s="27"/>
      <c r="K446" s="27">
        <v>2</v>
      </c>
      <c r="L446" s="27"/>
      <c r="M446" s="175"/>
      <c r="N446" s="175"/>
      <c r="O446" s="175"/>
      <c r="P446" s="175"/>
      <c r="Q446" s="175"/>
      <c r="R446" s="175"/>
      <c r="S446" s="175"/>
      <c r="T446"/>
      <c r="U446"/>
      <c r="V446"/>
      <c r="W446"/>
    </row>
    <row r="447" spans="1:23" ht="12.95" customHeight="1" x14ac:dyDescent="0.2">
      <c r="A447" s="104" t="s">
        <v>950</v>
      </c>
      <c r="B447" s="361" t="s">
        <v>951</v>
      </c>
      <c r="C447" s="361"/>
      <c r="D447" s="26">
        <f t="shared" si="32"/>
        <v>11</v>
      </c>
      <c r="E447" s="26">
        <v>5</v>
      </c>
      <c r="F447" s="26">
        <v>2</v>
      </c>
      <c r="G447" s="27">
        <v>2</v>
      </c>
      <c r="H447" s="27"/>
      <c r="I447" s="27"/>
      <c r="J447" s="27"/>
      <c r="K447" s="27">
        <v>4</v>
      </c>
      <c r="L447" s="27"/>
      <c r="M447" s="175"/>
      <c r="N447" s="175"/>
      <c r="O447" s="175"/>
      <c r="P447" s="175"/>
      <c r="Q447" s="175"/>
      <c r="R447" s="175"/>
      <c r="S447" s="175"/>
      <c r="T447"/>
      <c r="U447"/>
      <c r="V447"/>
      <c r="W447"/>
    </row>
    <row r="448" spans="1:23" ht="12.95" customHeight="1" x14ac:dyDescent="0.2">
      <c r="A448" s="104" t="s">
        <v>952</v>
      </c>
      <c r="B448" s="361" t="s">
        <v>953</v>
      </c>
      <c r="C448" s="361"/>
      <c r="D448" s="26">
        <f t="shared" si="32"/>
        <v>40</v>
      </c>
      <c r="E448" s="26">
        <v>16</v>
      </c>
      <c r="F448" s="26">
        <v>14</v>
      </c>
      <c r="G448" s="27">
        <v>14</v>
      </c>
      <c r="H448" s="27"/>
      <c r="I448" s="27"/>
      <c r="J448" s="27"/>
      <c r="K448" s="27">
        <v>10</v>
      </c>
      <c r="L448" s="27"/>
      <c r="M448" s="175"/>
      <c r="N448" s="175"/>
      <c r="O448" s="175"/>
      <c r="P448" s="175"/>
      <c r="Q448" s="175"/>
      <c r="R448" s="175"/>
      <c r="S448" s="175"/>
      <c r="T448"/>
      <c r="U448"/>
      <c r="V448"/>
      <c r="W448"/>
    </row>
    <row r="449" spans="1:23" ht="12.95" customHeight="1" x14ac:dyDescent="0.2">
      <c r="A449" s="104" t="s">
        <v>954</v>
      </c>
      <c r="B449" s="361" t="s">
        <v>955</v>
      </c>
      <c r="C449" s="361"/>
      <c r="D449" s="26">
        <f t="shared" si="32"/>
        <v>191</v>
      </c>
      <c r="E449" s="26">
        <v>86</v>
      </c>
      <c r="F449" s="26">
        <v>66</v>
      </c>
      <c r="G449" s="27">
        <v>66</v>
      </c>
      <c r="H449" s="27"/>
      <c r="I449" s="27"/>
      <c r="J449" s="27"/>
      <c r="K449" s="27">
        <v>38</v>
      </c>
      <c r="L449" s="27">
        <v>1</v>
      </c>
      <c r="M449" s="175"/>
      <c r="N449" s="175"/>
      <c r="O449" s="175"/>
      <c r="P449" s="175"/>
      <c r="Q449" s="175"/>
      <c r="R449" s="175"/>
      <c r="S449" s="175"/>
      <c r="T449"/>
      <c r="U449"/>
      <c r="V449"/>
      <c r="W449"/>
    </row>
    <row r="450" spans="1:23" ht="12.95" customHeight="1" x14ac:dyDescent="0.2">
      <c r="A450" s="104" t="s">
        <v>956</v>
      </c>
      <c r="B450" s="361" t="s">
        <v>957</v>
      </c>
      <c r="C450" s="361"/>
      <c r="D450" s="26">
        <f t="shared" si="32"/>
        <v>35</v>
      </c>
      <c r="E450" s="26">
        <v>21</v>
      </c>
      <c r="F450" s="26">
        <v>8</v>
      </c>
      <c r="G450" s="27">
        <v>7</v>
      </c>
      <c r="H450" s="27">
        <v>1</v>
      </c>
      <c r="I450" s="27"/>
      <c r="J450" s="27"/>
      <c r="K450" s="27">
        <v>6</v>
      </c>
      <c r="L450" s="27"/>
      <c r="M450" s="175"/>
      <c r="N450" s="175"/>
      <c r="O450" s="175"/>
      <c r="P450" s="175"/>
      <c r="Q450" s="175"/>
      <c r="R450" s="175"/>
      <c r="S450" s="175"/>
      <c r="T450"/>
      <c r="U450"/>
      <c r="V450"/>
      <c r="W450"/>
    </row>
    <row r="451" spans="1:23" ht="12.95" customHeight="1" x14ac:dyDescent="0.2">
      <c r="A451" s="104" t="s">
        <v>958</v>
      </c>
      <c r="B451" s="361" t="s">
        <v>959</v>
      </c>
      <c r="C451" s="361"/>
      <c r="D451" s="26">
        <f t="shared" si="32"/>
        <v>80</v>
      </c>
      <c r="E451" s="26">
        <v>35</v>
      </c>
      <c r="F451" s="26">
        <v>30</v>
      </c>
      <c r="G451" s="27">
        <v>27</v>
      </c>
      <c r="H451" s="27">
        <v>3</v>
      </c>
      <c r="I451" s="27"/>
      <c r="J451" s="27"/>
      <c r="K451" s="27">
        <v>15</v>
      </c>
      <c r="L451" s="27"/>
      <c r="M451" s="175"/>
      <c r="N451" s="175"/>
      <c r="O451" s="175"/>
      <c r="P451" s="175"/>
      <c r="Q451" s="175"/>
      <c r="R451" s="175"/>
      <c r="S451" s="175"/>
      <c r="T451"/>
      <c r="U451"/>
      <c r="V451"/>
      <c r="W451"/>
    </row>
    <row r="452" spans="1:23" ht="12.95" customHeight="1" x14ac:dyDescent="0.2">
      <c r="A452" s="104" t="s">
        <v>960</v>
      </c>
      <c r="B452" s="361" t="s">
        <v>961</v>
      </c>
      <c r="C452" s="361"/>
      <c r="D452" s="26">
        <f t="shared" si="32"/>
        <v>22</v>
      </c>
      <c r="E452" s="26">
        <v>7</v>
      </c>
      <c r="F452" s="26">
        <v>12</v>
      </c>
      <c r="G452" s="27">
        <v>12</v>
      </c>
      <c r="H452" s="27"/>
      <c r="I452" s="27"/>
      <c r="J452" s="27"/>
      <c r="K452" s="27">
        <v>3</v>
      </c>
      <c r="L452" s="27"/>
      <c r="M452" s="175"/>
      <c r="N452" s="175"/>
      <c r="O452" s="175"/>
      <c r="P452" s="175"/>
      <c r="Q452" s="175"/>
      <c r="R452" s="175"/>
      <c r="S452" s="175"/>
      <c r="T452"/>
      <c r="U452"/>
      <c r="V452"/>
      <c r="W452"/>
    </row>
    <row r="453" spans="1:23" ht="12.95" customHeight="1" x14ac:dyDescent="0.2">
      <c r="A453" s="104" t="s">
        <v>962</v>
      </c>
      <c r="B453" s="361" t="s">
        <v>963</v>
      </c>
      <c r="C453" s="361"/>
      <c r="D453" s="26">
        <f t="shared" si="32"/>
        <v>218</v>
      </c>
      <c r="E453" s="26">
        <v>107</v>
      </c>
      <c r="F453" s="26">
        <v>72</v>
      </c>
      <c r="G453" s="27">
        <v>72</v>
      </c>
      <c r="H453" s="27"/>
      <c r="I453" s="27"/>
      <c r="J453" s="27"/>
      <c r="K453" s="27">
        <v>37</v>
      </c>
      <c r="L453" s="27">
        <v>2</v>
      </c>
      <c r="M453" s="175"/>
      <c r="N453" s="175"/>
      <c r="O453" s="175"/>
      <c r="P453" s="175"/>
      <c r="Q453" s="175"/>
      <c r="R453" s="175"/>
      <c r="S453" s="175"/>
      <c r="T453"/>
      <c r="U453"/>
      <c r="V453"/>
      <c r="W453"/>
    </row>
    <row r="454" spans="1:23" ht="12.95" customHeight="1" x14ac:dyDescent="0.2">
      <c r="A454" s="104" t="s">
        <v>964</v>
      </c>
      <c r="B454" s="361" t="s">
        <v>965</v>
      </c>
      <c r="C454" s="361"/>
      <c r="D454" s="26">
        <f t="shared" si="32"/>
        <v>35</v>
      </c>
      <c r="E454" s="26">
        <v>15</v>
      </c>
      <c r="F454" s="26">
        <v>11</v>
      </c>
      <c r="G454" s="27">
        <v>11</v>
      </c>
      <c r="H454" s="27"/>
      <c r="I454" s="27"/>
      <c r="J454" s="27"/>
      <c r="K454" s="27">
        <v>9</v>
      </c>
      <c r="L454" s="27"/>
      <c r="M454" s="175"/>
      <c r="N454" s="175"/>
      <c r="O454" s="175"/>
      <c r="P454" s="175"/>
      <c r="Q454" s="175"/>
      <c r="R454" s="175"/>
      <c r="S454" s="175"/>
      <c r="T454"/>
      <c r="U454"/>
      <c r="V454"/>
      <c r="W454"/>
    </row>
    <row r="455" spans="1:23" ht="12.95" customHeight="1" x14ac:dyDescent="0.2">
      <c r="A455" s="104" t="s">
        <v>966</v>
      </c>
      <c r="B455" s="361" t="s">
        <v>967</v>
      </c>
      <c r="C455" s="361"/>
      <c r="D455" s="26">
        <f t="shared" si="32"/>
        <v>15</v>
      </c>
      <c r="E455" s="26">
        <v>5</v>
      </c>
      <c r="F455" s="26">
        <v>4</v>
      </c>
      <c r="G455" s="27">
        <v>4</v>
      </c>
      <c r="H455" s="27"/>
      <c r="I455" s="27"/>
      <c r="J455" s="27"/>
      <c r="K455" s="27">
        <v>6</v>
      </c>
      <c r="L455" s="27"/>
      <c r="M455" s="175"/>
      <c r="N455" s="175"/>
      <c r="O455" s="175"/>
      <c r="P455" s="175"/>
      <c r="Q455" s="175"/>
      <c r="R455" s="175"/>
      <c r="S455" s="175"/>
      <c r="T455"/>
      <c r="U455"/>
      <c r="V455"/>
      <c r="W455"/>
    </row>
    <row r="456" spans="1:23" ht="12.95" customHeight="1" x14ac:dyDescent="0.2">
      <c r="A456" s="104" t="s">
        <v>968</v>
      </c>
      <c r="B456" s="361" t="s">
        <v>969</v>
      </c>
      <c r="C456" s="361"/>
      <c r="D456" s="26">
        <f t="shared" si="32"/>
        <v>55</v>
      </c>
      <c r="E456" s="26">
        <v>37</v>
      </c>
      <c r="F456" s="26">
        <v>13</v>
      </c>
      <c r="G456" s="27">
        <v>10</v>
      </c>
      <c r="H456" s="27">
        <v>3</v>
      </c>
      <c r="I456" s="27"/>
      <c r="J456" s="27"/>
      <c r="K456" s="27">
        <v>5</v>
      </c>
      <c r="L456" s="27"/>
      <c r="M456" s="175"/>
      <c r="N456" s="175"/>
      <c r="O456" s="175"/>
      <c r="P456" s="175"/>
      <c r="Q456" s="175"/>
      <c r="R456" s="175"/>
      <c r="S456" s="175"/>
      <c r="T456"/>
      <c r="U456"/>
      <c r="V456"/>
      <c r="W456"/>
    </row>
    <row r="457" spans="1:23" ht="12.95" customHeight="1" x14ac:dyDescent="0.2">
      <c r="A457" s="104" t="s">
        <v>970</v>
      </c>
      <c r="B457" s="361" t="s">
        <v>971</v>
      </c>
      <c r="C457" s="361"/>
      <c r="D457" s="26">
        <f t="shared" si="32"/>
        <v>67</v>
      </c>
      <c r="E457" s="26">
        <v>30</v>
      </c>
      <c r="F457" s="26">
        <v>27</v>
      </c>
      <c r="G457" s="27">
        <v>27</v>
      </c>
      <c r="H457" s="27"/>
      <c r="I457" s="27"/>
      <c r="J457" s="27"/>
      <c r="K457" s="27">
        <v>10</v>
      </c>
      <c r="L457" s="27"/>
      <c r="M457" s="175"/>
      <c r="N457" s="175"/>
      <c r="O457" s="175"/>
      <c r="P457" s="175"/>
      <c r="Q457" s="175"/>
      <c r="R457" s="175"/>
      <c r="S457" s="175"/>
      <c r="T457"/>
      <c r="U457"/>
      <c r="V457"/>
      <c r="W457"/>
    </row>
    <row r="458" spans="1:23" ht="12.95" customHeight="1" x14ac:dyDescent="0.2">
      <c r="A458" s="104" t="s">
        <v>972</v>
      </c>
      <c r="B458" s="363" t="s">
        <v>973</v>
      </c>
      <c r="C458" s="363"/>
      <c r="D458" s="26">
        <f t="shared" si="32"/>
        <v>124</v>
      </c>
      <c r="E458" s="26">
        <v>61</v>
      </c>
      <c r="F458" s="26">
        <v>36</v>
      </c>
      <c r="G458" s="27">
        <v>36</v>
      </c>
      <c r="H458" s="27"/>
      <c r="I458" s="27"/>
      <c r="J458" s="27"/>
      <c r="K458" s="27">
        <v>26</v>
      </c>
      <c r="L458" s="27">
        <v>1</v>
      </c>
      <c r="M458" s="175"/>
      <c r="N458" s="175"/>
      <c r="O458" s="175"/>
      <c r="P458" s="175"/>
      <c r="Q458" s="175"/>
      <c r="R458" s="175"/>
      <c r="S458" s="175"/>
      <c r="T458"/>
      <c r="U458"/>
      <c r="V458"/>
      <c r="W458"/>
    </row>
    <row r="459" spans="1:23" ht="12.95" customHeight="1" x14ac:dyDescent="0.2">
      <c r="A459" s="104" t="s">
        <v>974</v>
      </c>
      <c r="B459" s="361" t="s">
        <v>975</v>
      </c>
      <c r="C459" s="361"/>
      <c r="D459" s="26">
        <f t="shared" si="32"/>
        <v>39</v>
      </c>
      <c r="E459" s="26">
        <v>23</v>
      </c>
      <c r="F459" s="26">
        <v>12</v>
      </c>
      <c r="G459" s="27">
        <v>12</v>
      </c>
      <c r="H459" s="27"/>
      <c r="I459" s="27"/>
      <c r="J459" s="27"/>
      <c r="K459" s="27">
        <v>4</v>
      </c>
      <c r="L459" s="27"/>
      <c r="M459" s="175"/>
      <c r="N459" s="175"/>
      <c r="O459" s="175"/>
      <c r="P459" s="175"/>
      <c r="Q459" s="175"/>
      <c r="R459" s="175"/>
      <c r="S459" s="175"/>
      <c r="T459"/>
      <c r="U459"/>
      <c r="V459"/>
      <c r="W459"/>
    </row>
    <row r="460" spans="1:23" ht="12.95" customHeight="1" x14ac:dyDescent="0.2">
      <c r="A460" s="104" t="s">
        <v>976</v>
      </c>
      <c r="B460" s="361" t="s">
        <v>977</v>
      </c>
      <c r="C460" s="361"/>
      <c r="D460" s="26">
        <f t="shared" si="32"/>
        <v>161</v>
      </c>
      <c r="E460" s="26">
        <v>76</v>
      </c>
      <c r="F460" s="26">
        <v>54</v>
      </c>
      <c r="G460" s="27">
        <v>52</v>
      </c>
      <c r="H460" s="27">
        <v>2</v>
      </c>
      <c r="I460" s="27"/>
      <c r="J460" s="27"/>
      <c r="K460" s="27">
        <v>31</v>
      </c>
      <c r="L460" s="27"/>
      <c r="M460" s="175"/>
      <c r="N460" s="175"/>
      <c r="O460" s="175"/>
      <c r="P460" s="175"/>
      <c r="Q460" s="175"/>
      <c r="R460" s="175"/>
      <c r="S460" s="175"/>
      <c r="T460"/>
      <c r="U460"/>
      <c r="V460"/>
      <c r="W460"/>
    </row>
    <row r="461" spans="1:23" ht="12.95" customHeight="1" x14ac:dyDescent="0.2">
      <c r="A461" s="104" t="s">
        <v>978</v>
      </c>
      <c r="B461" s="361" t="s">
        <v>979</v>
      </c>
      <c r="C461" s="361"/>
      <c r="D461" s="26">
        <f t="shared" si="32"/>
        <v>49</v>
      </c>
      <c r="E461" s="26">
        <v>18</v>
      </c>
      <c r="F461" s="26">
        <v>21</v>
      </c>
      <c r="G461" s="27">
        <v>20</v>
      </c>
      <c r="H461" s="27">
        <v>1</v>
      </c>
      <c r="I461" s="27"/>
      <c r="J461" s="27"/>
      <c r="K461" s="27">
        <v>10</v>
      </c>
      <c r="L461" s="27"/>
      <c r="M461" s="175"/>
      <c r="N461" s="175"/>
      <c r="O461" s="175"/>
      <c r="P461" s="175"/>
      <c r="Q461" s="175"/>
      <c r="R461" s="175"/>
      <c r="S461" s="175"/>
      <c r="T461"/>
      <c r="U461"/>
      <c r="V461"/>
      <c r="W461"/>
    </row>
    <row r="462" spans="1:23" ht="12.95" customHeight="1" x14ac:dyDescent="0.2">
      <c r="A462" s="104" t="s">
        <v>1616</v>
      </c>
      <c r="B462" s="362" t="s">
        <v>54</v>
      </c>
      <c r="C462" s="362"/>
      <c r="D462" s="26">
        <f t="shared" si="32"/>
        <v>1</v>
      </c>
      <c r="E462" s="26">
        <v>1</v>
      </c>
      <c r="F462" s="26"/>
      <c r="G462" s="27"/>
      <c r="H462" s="27"/>
      <c r="I462" s="27"/>
      <c r="J462" s="27"/>
      <c r="K462" s="27"/>
      <c r="L462" s="27"/>
      <c r="M462" s="175"/>
      <c r="N462" s="175"/>
      <c r="O462" s="175"/>
      <c r="P462" s="175"/>
      <c r="Q462" s="175"/>
      <c r="R462" s="175"/>
      <c r="S462" s="175"/>
      <c r="T462"/>
      <c r="U462"/>
      <c r="V462"/>
      <c r="W462"/>
    </row>
    <row r="463" spans="1:23" ht="12.95" customHeight="1" x14ac:dyDescent="0.2">
      <c r="A463" s="104" t="s">
        <v>1616</v>
      </c>
      <c r="B463" s="362" t="s">
        <v>1</v>
      </c>
      <c r="C463" s="362"/>
      <c r="D463" s="26">
        <f t="shared" si="32"/>
        <v>1347</v>
      </c>
      <c r="E463" s="26">
        <f t="shared" ref="E463:L463" si="33">SUM(E438:E462)</f>
        <v>653</v>
      </c>
      <c r="F463" s="26">
        <f t="shared" si="33"/>
        <v>439</v>
      </c>
      <c r="G463" s="26">
        <f t="shared" si="33"/>
        <v>424</v>
      </c>
      <c r="H463" s="26">
        <f t="shared" si="33"/>
        <v>15</v>
      </c>
      <c r="I463" s="26">
        <f t="shared" si="33"/>
        <v>0</v>
      </c>
      <c r="J463" s="26">
        <f t="shared" si="33"/>
        <v>0</v>
      </c>
      <c r="K463" s="26">
        <f t="shared" si="33"/>
        <v>250</v>
      </c>
      <c r="L463" s="26">
        <f t="shared" si="33"/>
        <v>5</v>
      </c>
      <c r="M463" s="175"/>
      <c r="N463" s="175"/>
      <c r="O463" s="175"/>
      <c r="P463" s="175"/>
      <c r="Q463" s="175"/>
      <c r="R463" s="175"/>
      <c r="S463" s="175"/>
      <c r="T463"/>
      <c r="U463"/>
      <c r="V463"/>
      <c r="W463"/>
    </row>
    <row r="464" spans="1:23" ht="12.95" customHeight="1" x14ac:dyDescent="0.2">
      <c r="A464" s="105" t="s">
        <v>1616</v>
      </c>
      <c r="B464" s="364" t="s">
        <v>980</v>
      </c>
      <c r="C464" s="364"/>
      <c r="D464" s="26"/>
      <c r="E464" s="106"/>
      <c r="F464" s="106"/>
      <c r="G464" s="106"/>
      <c r="H464" s="106"/>
      <c r="I464" s="106"/>
      <c r="J464" s="106"/>
      <c r="K464" s="106"/>
      <c r="L464" s="106"/>
      <c r="M464" s="175"/>
      <c r="N464" s="175"/>
      <c r="O464" s="175">
        <v>1</v>
      </c>
      <c r="P464" s="175"/>
      <c r="Q464" s="175"/>
      <c r="R464" s="175"/>
      <c r="S464" s="175"/>
      <c r="T464"/>
      <c r="U464"/>
      <c r="V464"/>
      <c r="W464"/>
    </row>
    <row r="465" spans="1:23" ht="12.95" customHeight="1" x14ac:dyDescent="0.2">
      <c r="A465" s="104" t="s">
        <v>981</v>
      </c>
      <c r="B465" s="361" t="s">
        <v>982</v>
      </c>
      <c r="C465" s="361"/>
      <c r="D465" s="26">
        <f t="shared" ref="D465:D499" si="34">SUM(E465,F465,K465,L465)</f>
        <v>12</v>
      </c>
      <c r="E465" s="26">
        <v>3</v>
      </c>
      <c r="F465" s="26">
        <v>8</v>
      </c>
      <c r="G465" s="27">
        <v>7</v>
      </c>
      <c r="H465" s="27"/>
      <c r="I465" s="27">
        <v>1</v>
      </c>
      <c r="J465" s="27"/>
      <c r="K465" s="27">
        <v>1</v>
      </c>
      <c r="L465" s="27"/>
      <c r="M465" s="175"/>
      <c r="N465" s="175"/>
      <c r="O465" s="175"/>
      <c r="P465" s="175"/>
      <c r="Q465" s="175"/>
      <c r="R465" s="175"/>
      <c r="S465" s="175"/>
      <c r="T465"/>
      <c r="U465"/>
      <c r="V465"/>
      <c r="W465"/>
    </row>
    <row r="466" spans="1:23" ht="12.95" customHeight="1" x14ac:dyDescent="0.2">
      <c r="A466" s="104" t="s">
        <v>983</v>
      </c>
      <c r="B466" s="361" t="s">
        <v>984</v>
      </c>
      <c r="C466" s="361"/>
      <c r="D466" s="26">
        <f t="shared" si="34"/>
        <v>21</v>
      </c>
      <c r="E466" s="26">
        <v>10</v>
      </c>
      <c r="F466" s="26">
        <v>9</v>
      </c>
      <c r="G466" s="27">
        <v>6</v>
      </c>
      <c r="H466" s="27">
        <v>2</v>
      </c>
      <c r="I466" s="27">
        <v>1</v>
      </c>
      <c r="J466" s="27"/>
      <c r="K466" s="27">
        <v>1</v>
      </c>
      <c r="L466" s="27">
        <v>1</v>
      </c>
      <c r="M466" s="175"/>
      <c r="N466" s="175"/>
      <c r="O466" s="175"/>
      <c r="P466" s="175"/>
      <c r="Q466" s="175"/>
      <c r="R466" s="175"/>
      <c r="S466" s="175"/>
      <c r="T466"/>
      <c r="U466"/>
      <c r="V466"/>
      <c r="W466"/>
    </row>
    <row r="467" spans="1:23" ht="12.95" customHeight="1" x14ac:dyDescent="0.2">
      <c r="A467" s="104" t="s">
        <v>985</v>
      </c>
      <c r="B467" s="361" t="s">
        <v>986</v>
      </c>
      <c r="C467" s="361"/>
      <c r="D467" s="26">
        <f t="shared" si="34"/>
        <v>30</v>
      </c>
      <c r="E467" s="26">
        <v>21</v>
      </c>
      <c r="F467" s="26">
        <v>3</v>
      </c>
      <c r="G467" s="27">
        <v>3</v>
      </c>
      <c r="H467" s="27"/>
      <c r="I467" s="27"/>
      <c r="J467" s="27"/>
      <c r="K467" s="27">
        <v>6</v>
      </c>
      <c r="L467" s="27"/>
      <c r="M467" s="175"/>
      <c r="N467" s="175"/>
      <c r="O467" s="175"/>
      <c r="P467" s="175"/>
      <c r="Q467" s="175"/>
      <c r="R467" s="175"/>
      <c r="S467" s="175"/>
      <c r="T467"/>
      <c r="U467"/>
      <c r="V467"/>
      <c r="W467"/>
    </row>
    <row r="468" spans="1:23" ht="12.95" customHeight="1" x14ac:dyDescent="0.2">
      <c r="A468" s="104" t="s">
        <v>987</v>
      </c>
      <c r="B468" s="361" t="s">
        <v>988</v>
      </c>
      <c r="C468" s="361"/>
      <c r="D468" s="26">
        <f t="shared" si="34"/>
        <v>19</v>
      </c>
      <c r="E468" s="26">
        <v>9</v>
      </c>
      <c r="F468" s="26">
        <v>8</v>
      </c>
      <c r="G468" s="27">
        <v>8</v>
      </c>
      <c r="H468" s="27"/>
      <c r="I468" s="27"/>
      <c r="J468" s="27"/>
      <c r="K468" s="27">
        <v>2</v>
      </c>
      <c r="L468" s="27"/>
      <c r="M468" s="175"/>
      <c r="N468" s="175"/>
      <c r="O468" s="175"/>
      <c r="P468" s="175"/>
      <c r="Q468" s="175"/>
      <c r="R468" s="175"/>
      <c r="S468" s="175"/>
      <c r="T468"/>
      <c r="U468"/>
      <c r="V468"/>
      <c r="W468"/>
    </row>
    <row r="469" spans="1:23" ht="12.95" customHeight="1" x14ac:dyDescent="0.2">
      <c r="A469" s="104" t="s">
        <v>989</v>
      </c>
      <c r="B469" s="363" t="s">
        <v>990</v>
      </c>
      <c r="C469" s="363"/>
      <c r="D469" s="26">
        <f t="shared" si="34"/>
        <v>166</v>
      </c>
      <c r="E469" s="26">
        <v>75</v>
      </c>
      <c r="F469" s="26">
        <v>75</v>
      </c>
      <c r="G469" s="27">
        <v>73</v>
      </c>
      <c r="H469" s="27">
        <v>2</v>
      </c>
      <c r="I469" s="27"/>
      <c r="J469" s="27"/>
      <c r="K469" s="27">
        <v>14</v>
      </c>
      <c r="L469" s="27">
        <v>2</v>
      </c>
      <c r="M469" s="175"/>
      <c r="N469" s="175"/>
      <c r="O469" s="175"/>
      <c r="P469" s="175"/>
      <c r="Q469" s="175"/>
      <c r="R469" s="175"/>
      <c r="S469" s="175"/>
      <c r="T469"/>
      <c r="U469"/>
      <c r="V469"/>
      <c r="W469"/>
    </row>
    <row r="470" spans="1:23" ht="12.95" customHeight="1" x14ac:dyDescent="0.2">
      <c r="A470" s="104" t="s">
        <v>991</v>
      </c>
      <c r="B470" s="361" t="s">
        <v>992</v>
      </c>
      <c r="C470" s="361"/>
      <c r="D470" s="26">
        <f t="shared" si="34"/>
        <v>96</v>
      </c>
      <c r="E470" s="26">
        <v>43</v>
      </c>
      <c r="F470" s="26">
        <v>41</v>
      </c>
      <c r="G470" s="27">
        <v>41</v>
      </c>
      <c r="H470" s="27"/>
      <c r="I470" s="27"/>
      <c r="J470" s="27"/>
      <c r="K470" s="27">
        <v>12</v>
      </c>
      <c r="L470" s="27"/>
      <c r="M470" s="175"/>
      <c r="N470" s="175"/>
      <c r="O470" s="175"/>
      <c r="P470" s="175"/>
      <c r="Q470" s="175"/>
      <c r="R470" s="175"/>
      <c r="S470" s="175"/>
      <c r="T470"/>
      <c r="U470"/>
      <c r="V470"/>
      <c r="W470"/>
    </row>
    <row r="471" spans="1:23" ht="12.95" customHeight="1" x14ac:dyDescent="0.2">
      <c r="A471" s="104" t="s">
        <v>993</v>
      </c>
      <c r="B471" s="361" t="s">
        <v>994</v>
      </c>
      <c r="C471" s="361"/>
      <c r="D471" s="26">
        <f t="shared" si="34"/>
        <v>40</v>
      </c>
      <c r="E471" s="26">
        <v>22</v>
      </c>
      <c r="F471" s="26">
        <v>17</v>
      </c>
      <c r="G471" s="27">
        <v>15</v>
      </c>
      <c r="H471" s="27">
        <v>1</v>
      </c>
      <c r="I471" s="27">
        <v>1</v>
      </c>
      <c r="J471" s="27"/>
      <c r="K471" s="27">
        <v>1</v>
      </c>
      <c r="L471" s="27"/>
      <c r="M471" s="175"/>
      <c r="N471" s="175"/>
      <c r="O471" s="175"/>
      <c r="P471" s="175"/>
      <c r="Q471" s="175"/>
      <c r="R471" s="175"/>
      <c r="S471" s="175"/>
      <c r="T471"/>
      <c r="U471"/>
      <c r="V471"/>
      <c r="W471"/>
    </row>
    <row r="472" spans="1:23" ht="12.95" customHeight="1" x14ac:dyDescent="0.2">
      <c r="A472" s="104" t="s">
        <v>995</v>
      </c>
      <c r="B472" s="361" t="s">
        <v>996</v>
      </c>
      <c r="C472" s="361"/>
      <c r="D472" s="26">
        <f t="shared" si="34"/>
        <v>13</v>
      </c>
      <c r="E472" s="26">
        <v>9</v>
      </c>
      <c r="F472" s="26">
        <v>4</v>
      </c>
      <c r="G472" s="27">
        <v>4</v>
      </c>
      <c r="H472" s="27"/>
      <c r="I472" s="27"/>
      <c r="J472" s="27"/>
      <c r="K472" s="27"/>
      <c r="L472" s="27"/>
      <c r="M472" s="175"/>
      <c r="N472" s="175"/>
      <c r="O472" s="175"/>
      <c r="P472" s="175"/>
      <c r="Q472" s="175"/>
      <c r="R472" s="175"/>
      <c r="S472" s="175"/>
      <c r="T472"/>
      <c r="U472"/>
      <c r="V472"/>
      <c r="W472"/>
    </row>
    <row r="473" spans="1:23" ht="12.95" customHeight="1" x14ac:dyDescent="0.2">
      <c r="A473" s="104" t="s">
        <v>997</v>
      </c>
      <c r="B473" s="361" t="s">
        <v>998</v>
      </c>
      <c r="C473" s="361"/>
      <c r="D473" s="26">
        <f t="shared" si="34"/>
        <v>25</v>
      </c>
      <c r="E473" s="26">
        <v>11</v>
      </c>
      <c r="F473" s="26">
        <v>9</v>
      </c>
      <c r="G473" s="27">
        <v>9</v>
      </c>
      <c r="H473" s="27"/>
      <c r="I473" s="27"/>
      <c r="J473" s="27"/>
      <c r="K473" s="27">
        <v>5</v>
      </c>
      <c r="L473" s="27"/>
      <c r="M473" s="175"/>
      <c r="N473" s="175"/>
      <c r="O473" s="175"/>
      <c r="P473" s="175"/>
      <c r="Q473" s="175"/>
      <c r="R473" s="175"/>
      <c r="S473" s="175"/>
      <c r="T473"/>
      <c r="U473"/>
      <c r="V473"/>
      <c r="W473"/>
    </row>
    <row r="474" spans="1:23" ht="12.95" customHeight="1" x14ac:dyDescent="0.2">
      <c r="A474" s="104" t="s">
        <v>999</v>
      </c>
      <c r="B474" s="361" t="s">
        <v>1000</v>
      </c>
      <c r="C474" s="361"/>
      <c r="D474" s="26">
        <f t="shared" si="34"/>
        <v>84</v>
      </c>
      <c r="E474" s="26">
        <v>43</v>
      </c>
      <c r="F474" s="26">
        <v>33</v>
      </c>
      <c r="G474" s="27">
        <v>33</v>
      </c>
      <c r="H474" s="27"/>
      <c r="I474" s="27"/>
      <c r="J474" s="27"/>
      <c r="K474" s="27">
        <v>8</v>
      </c>
      <c r="L474" s="27"/>
      <c r="M474" s="175"/>
      <c r="N474" s="175"/>
      <c r="O474" s="175"/>
      <c r="P474" s="175"/>
      <c r="Q474" s="175"/>
      <c r="R474" s="175"/>
      <c r="S474" s="175"/>
      <c r="T474"/>
      <c r="U474"/>
      <c r="V474"/>
      <c r="W474"/>
    </row>
    <row r="475" spans="1:23" ht="12.95" customHeight="1" x14ac:dyDescent="0.2">
      <c r="A475" s="104" t="s">
        <v>1001</v>
      </c>
      <c r="B475" s="361" t="s">
        <v>1002</v>
      </c>
      <c r="C475" s="361"/>
      <c r="D475" s="26">
        <f t="shared" si="34"/>
        <v>174</v>
      </c>
      <c r="E475" s="26">
        <v>88</v>
      </c>
      <c r="F475" s="26">
        <v>49</v>
      </c>
      <c r="G475" s="27">
        <v>45</v>
      </c>
      <c r="H475" s="27">
        <v>2</v>
      </c>
      <c r="I475" s="27"/>
      <c r="J475" s="27">
        <v>2</v>
      </c>
      <c r="K475" s="27">
        <v>37</v>
      </c>
      <c r="L475" s="27"/>
      <c r="M475" s="175"/>
      <c r="N475" s="175"/>
      <c r="O475" s="175"/>
      <c r="P475" s="175"/>
      <c r="Q475" s="175"/>
      <c r="R475" s="175"/>
      <c r="S475" s="175"/>
      <c r="T475"/>
      <c r="U475"/>
      <c r="V475"/>
      <c r="W475"/>
    </row>
    <row r="476" spans="1:23" ht="12.95" customHeight="1" x14ac:dyDescent="0.2">
      <c r="A476" s="104" t="s">
        <v>1003</v>
      </c>
      <c r="B476" s="361" t="s">
        <v>1004</v>
      </c>
      <c r="C476" s="361"/>
      <c r="D476" s="26">
        <f t="shared" si="34"/>
        <v>606</v>
      </c>
      <c r="E476" s="26">
        <v>301</v>
      </c>
      <c r="F476" s="26">
        <v>225</v>
      </c>
      <c r="G476" s="27">
        <v>211</v>
      </c>
      <c r="H476" s="27">
        <v>13</v>
      </c>
      <c r="I476" s="27">
        <v>1</v>
      </c>
      <c r="J476" s="27"/>
      <c r="K476" s="27">
        <v>75</v>
      </c>
      <c r="L476" s="27">
        <v>5</v>
      </c>
      <c r="M476" s="175"/>
      <c r="N476" s="175"/>
      <c r="O476" s="175"/>
      <c r="P476" s="175"/>
      <c r="Q476" s="175"/>
      <c r="R476" s="175"/>
      <c r="S476" s="175"/>
      <c r="T476"/>
      <c r="U476"/>
      <c r="V476"/>
      <c r="W476"/>
    </row>
    <row r="477" spans="1:23" ht="12.95" customHeight="1" x14ac:dyDescent="0.2">
      <c r="A477" s="104" t="s">
        <v>1005</v>
      </c>
      <c r="B477" s="361" t="s">
        <v>1006</v>
      </c>
      <c r="C477" s="361"/>
      <c r="D477" s="26">
        <f t="shared" si="34"/>
        <v>14</v>
      </c>
      <c r="E477" s="26">
        <v>6</v>
      </c>
      <c r="F477" s="26">
        <v>7</v>
      </c>
      <c r="G477" s="27">
        <v>6</v>
      </c>
      <c r="H477" s="27"/>
      <c r="I477" s="27">
        <v>1</v>
      </c>
      <c r="J477" s="27"/>
      <c r="K477" s="27">
        <v>1</v>
      </c>
      <c r="L477" s="27"/>
      <c r="M477" s="175"/>
      <c r="N477" s="175"/>
      <c r="O477" s="175"/>
      <c r="P477" s="175"/>
      <c r="Q477" s="175"/>
      <c r="R477" s="175"/>
      <c r="S477" s="175"/>
      <c r="T477"/>
      <c r="U477"/>
      <c r="V477"/>
      <c r="W477"/>
    </row>
    <row r="478" spans="1:23" ht="12.95" customHeight="1" x14ac:dyDescent="0.2">
      <c r="A478" s="104" t="s">
        <v>1007</v>
      </c>
      <c r="B478" s="361" t="s">
        <v>1008</v>
      </c>
      <c r="C478" s="361"/>
      <c r="D478" s="26">
        <f t="shared" si="34"/>
        <v>29</v>
      </c>
      <c r="E478" s="26">
        <v>16</v>
      </c>
      <c r="F478" s="26">
        <v>8</v>
      </c>
      <c r="G478" s="27">
        <v>8</v>
      </c>
      <c r="H478" s="27"/>
      <c r="I478" s="27"/>
      <c r="J478" s="27"/>
      <c r="K478" s="27">
        <v>5</v>
      </c>
      <c r="L478" s="27"/>
      <c r="M478" s="175"/>
      <c r="N478" s="175"/>
      <c r="O478" s="175"/>
      <c r="P478" s="175"/>
      <c r="Q478" s="175"/>
      <c r="R478" s="175"/>
      <c r="S478" s="175"/>
      <c r="T478"/>
      <c r="U478"/>
      <c r="V478"/>
      <c r="W478"/>
    </row>
    <row r="479" spans="1:23" ht="12.95" customHeight="1" x14ac:dyDescent="0.2">
      <c r="A479" s="104" t="s">
        <v>1009</v>
      </c>
      <c r="B479" s="361" t="s">
        <v>1010</v>
      </c>
      <c r="C479" s="361"/>
      <c r="D479" s="26">
        <f t="shared" si="34"/>
        <v>64</v>
      </c>
      <c r="E479" s="26">
        <v>32</v>
      </c>
      <c r="F479" s="26">
        <v>26</v>
      </c>
      <c r="G479" s="27">
        <v>23</v>
      </c>
      <c r="H479" s="27"/>
      <c r="I479" s="27">
        <v>2</v>
      </c>
      <c r="J479" s="27">
        <v>1</v>
      </c>
      <c r="K479" s="27">
        <v>5</v>
      </c>
      <c r="L479" s="27">
        <v>1</v>
      </c>
      <c r="M479" s="175"/>
      <c r="N479" s="175"/>
      <c r="O479" s="175"/>
      <c r="P479" s="175"/>
      <c r="Q479" s="175"/>
      <c r="R479" s="175"/>
      <c r="S479" s="175"/>
      <c r="T479"/>
      <c r="U479"/>
      <c r="V479"/>
      <c r="W479"/>
    </row>
    <row r="480" spans="1:23" ht="12.95" customHeight="1" x14ac:dyDescent="0.2">
      <c r="A480" s="104" t="s">
        <v>1011</v>
      </c>
      <c r="B480" s="361" t="s">
        <v>1012</v>
      </c>
      <c r="C480" s="361"/>
      <c r="D480" s="26">
        <f t="shared" si="34"/>
        <v>32</v>
      </c>
      <c r="E480" s="26">
        <v>18</v>
      </c>
      <c r="F480" s="26">
        <v>11</v>
      </c>
      <c r="G480" s="27">
        <v>10</v>
      </c>
      <c r="H480" s="27">
        <v>1</v>
      </c>
      <c r="I480" s="27"/>
      <c r="J480" s="27"/>
      <c r="K480" s="27">
        <v>3</v>
      </c>
      <c r="L480" s="27"/>
      <c r="M480" s="175"/>
      <c r="N480" s="175"/>
      <c r="O480" s="175"/>
      <c r="P480" s="175"/>
      <c r="Q480" s="175"/>
      <c r="R480" s="175"/>
      <c r="S480" s="175"/>
      <c r="T480"/>
      <c r="U480"/>
      <c r="V480"/>
      <c r="W480"/>
    </row>
    <row r="481" spans="1:23" ht="12.95" customHeight="1" x14ac:dyDescent="0.2">
      <c r="A481" s="104" t="s">
        <v>1013</v>
      </c>
      <c r="B481" s="361" t="s">
        <v>1014</v>
      </c>
      <c r="C481" s="361"/>
      <c r="D481" s="26">
        <f t="shared" si="34"/>
        <v>5</v>
      </c>
      <c r="E481" s="26">
        <v>4</v>
      </c>
      <c r="F481" s="26"/>
      <c r="G481" s="27"/>
      <c r="H481" s="27"/>
      <c r="I481" s="27"/>
      <c r="J481" s="27"/>
      <c r="K481" s="27">
        <v>1</v>
      </c>
      <c r="L481" s="27"/>
      <c r="M481" s="175"/>
      <c r="N481" s="175"/>
      <c r="O481" s="175"/>
      <c r="P481" s="175"/>
      <c r="Q481" s="175"/>
      <c r="R481" s="175"/>
      <c r="S481" s="175"/>
      <c r="T481"/>
      <c r="U481"/>
      <c r="V481"/>
      <c r="W481"/>
    </row>
    <row r="482" spans="1:23" ht="12.95" customHeight="1" x14ac:dyDescent="0.2">
      <c r="A482" s="104" t="s">
        <v>1015</v>
      </c>
      <c r="B482" s="361" t="s">
        <v>1016</v>
      </c>
      <c r="C482" s="361"/>
      <c r="D482" s="26">
        <f t="shared" si="34"/>
        <v>25</v>
      </c>
      <c r="E482" s="26">
        <v>14</v>
      </c>
      <c r="F482" s="26">
        <v>6</v>
      </c>
      <c r="G482" s="27">
        <v>6</v>
      </c>
      <c r="H482" s="27"/>
      <c r="I482" s="27"/>
      <c r="J482" s="27"/>
      <c r="K482" s="27">
        <v>5</v>
      </c>
      <c r="L482" s="27"/>
      <c r="M482" s="175"/>
      <c r="N482" s="175"/>
      <c r="O482" s="175"/>
      <c r="P482" s="175"/>
      <c r="Q482" s="175"/>
      <c r="R482" s="175"/>
      <c r="S482" s="175"/>
      <c r="T482"/>
      <c r="U482"/>
      <c r="V482"/>
      <c r="W482"/>
    </row>
    <row r="483" spans="1:23" ht="12.95" customHeight="1" x14ac:dyDescent="0.2">
      <c r="A483" s="104" t="s">
        <v>1017</v>
      </c>
      <c r="B483" s="361" t="s">
        <v>1018</v>
      </c>
      <c r="C483" s="361"/>
      <c r="D483" s="26">
        <f t="shared" si="34"/>
        <v>377</v>
      </c>
      <c r="E483" s="26">
        <v>203</v>
      </c>
      <c r="F483" s="26">
        <v>116</v>
      </c>
      <c r="G483" s="27">
        <v>111</v>
      </c>
      <c r="H483" s="27">
        <v>5</v>
      </c>
      <c r="I483" s="27"/>
      <c r="J483" s="27"/>
      <c r="K483" s="27">
        <v>55</v>
      </c>
      <c r="L483" s="27">
        <v>3</v>
      </c>
      <c r="M483" s="175"/>
      <c r="N483" s="175"/>
      <c r="O483" s="175"/>
      <c r="P483" s="175"/>
      <c r="Q483" s="175"/>
      <c r="R483" s="175"/>
      <c r="S483" s="175"/>
      <c r="T483"/>
      <c r="U483"/>
      <c r="V483"/>
      <c r="W483"/>
    </row>
    <row r="484" spans="1:23" ht="12.95" customHeight="1" x14ac:dyDescent="0.2">
      <c r="A484" s="104" t="s">
        <v>1019</v>
      </c>
      <c r="B484" s="361" t="s">
        <v>1020</v>
      </c>
      <c r="C484" s="361"/>
      <c r="D484" s="26">
        <f t="shared" si="34"/>
        <v>13</v>
      </c>
      <c r="E484" s="26">
        <v>5</v>
      </c>
      <c r="F484" s="26">
        <v>6</v>
      </c>
      <c r="G484" s="27">
        <v>6</v>
      </c>
      <c r="H484" s="27"/>
      <c r="I484" s="27"/>
      <c r="J484" s="27"/>
      <c r="K484" s="27">
        <v>2</v>
      </c>
      <c r="L484" s="27"/>
      <c r="M484" s="175"/>
      <c r="N484" s="175"/>
      <c r="O484" s="175"/>
      <c r="P484" s="175"/>
      <c r="Q484" s="175"/>
      <c r="R484" s="175"/>
      <c r="S484" s="175"/>
      <c r="T484"/>
      <c r="U484"/>
      <c r="V484"/>
      <c r="W484"/>
    </row>
    <row r="485" spans="1:23" ht="12.95" customHeight="1" x14ac:dyDescent="0.2">
      <c r="A485" s="104" t="s">
        <v>1021</v>
      </c>
      <c r="B485" s="361" t="s">
        <v>1022</v>
      </c>
      <c r="C485" s="361"/>
      <c r="D485" s="26">
        <f t="shared" si="34"/>
        <v>163</v>
      </c>
      <c r="E485" s="26">
        <v>71</v>
      </c>
      <c r="F485" s="26">
        <v>65</v>
      </c>
      <c r="G485" s="27">
        <v>59</v>
      </c>
      <c r="H485" s="27">
        <v>5</v>
      </c>
      <c r="I485" s="27"/>
      <c r="J485" s="27">
        <v>1</v>
      </c>
      <c r="K485" s="27">
        <v>25</v>
      </c>
      <c r="L485" s="27">
        <v>2</v>
      </c>
      <c r="M485" s="175"/>
      <c r="N485" s="175"/>
      <c r="O485" s="175"/>
      <c r="P485" s="175"/>
      <c r="Q485" s="175"/>
      <c r="R485" s="175"/>
      <c r="S485" s="175"/>
      <c r="T485"/>
      <c r="U485"/>
      <c r="V485"/>
      <c r="W485"/>
    </row>
    <row r="486" spans="1:23" ht="12.95" customHeight="1" x14ac:dyDescent="0.2">
      <c r="A486" s="104" t="s">
        <v>1023</v>
      </c>
      <c r="B486" s="361" t="s">
        <v>1024</v>
      </c>
      <c r="C486" s="361"/>
      <c r="D486" s="26">
        <f t="shared" si="34"/>
        <v>718</v>
      </c>
      <c r="E486" s="26">
        <v>372</v>
      </c>
      <c r="F486" s="26">
        <v>242</v>
      </c>
      <c r="G486" s="27">
        <v>231</v>
      </c>
      <c r="H486" s="27">
        <v>10</v>
      </c>
      <c r="I486" s="27"/>
      <c r="J486" s="27">
        <v>1</v>
      </c>
      <c r="K486" s="27">
        <v>93</v>
      </c>
      <c r="L486" s="27">
        <v>11</v>
      </c>
      <c r="M486" s="175"/>
      <c r="N486" s="175"/>
      <c r="O486" s="175"/>
      <c r="P486" s="175"/>
      <c r="Q486" s="175"/>
      <c r="R486" s="175"/>
      <c r="S486" s="175"/>
      <c r="T486"/>
      <c r="U486"/>
      <c r="V486"/>
      <c r="W486"/>
    </row>
    <row r="487" spans="1:23" ht="12.95" customHeight="1" x14ac:dyDescent="0.2">
      <c r="A487" s="104" t="s">
        <v>1025</v>
      </c>
      <c r="B487" s="361" t="s">
        <v>1026</v>
      </c>
      <c r="C487" s="361"/>
      <c r="D487" s="26">
        <f t="shared" si="34"/>
        <v>16</v>
      </c>
      <c r="E487" s="26">
        <v>4</v>
      </c>
      <c r="F487" s="26">
        <v>10</v>
      </c>
      <c r="G487" s="27">
        <v>10</v>
      </c>
      <c r="H487" s="27"/>
      <c r="I487" s="27"/>
      <c r="J487" s="27"/>
      <c r="K487" s="27">
        <v>2</v>
      </c>
      <c r="L487" s="27"/>
      <c r="M487" s="175"/>
      <c r="N487" s="175"/>
      <c r="O487" s="175"/>
      <c r="P487" s="175"/>
      <c r="Q487" s="175"/>
      <c r="R487" s="175"/>
      <c r="S487" s="175"/>
      <c r="T487"/>
      <c r="U487"/>
      <c r="V487"/>
      <c r="W487"/>
    </row>
    <row r="488" spans="1:23" ht="12.95" customHeight="1" x14ac:dyDescent="0.2">
      <c r="A488" s="104" t="s">
        <v>1027</v>
      </c>
      <c r="B488" s="361" t="s">
        <v>1028</v>
      </c>
      <c r="C488" s="361"/>
      <c r="D488" s="26">
        <f t="shared" si="34"/>
        <v>34</v>
      </c>
      <c r="E488" s="26">
        <v>15</v>
      </c>
      <c r="F488" s="26">
        <v>13</v>
      </c>
      <c r="G488" s="27">
        <v>13</v>
      </c>
      <c r="H488" s="27"/>
      <c r="I488" s="27"/>
      <c r="J488" s="27"/>
      <c r="K488" s="27">
        <v>4</v>
      </c>
      <c r="L488" s="27">
        <v>2</v>
      </c>
      <c r="M488" s="175"/>
      <c r="N488" s="175"/>
      <c r="O488" s="175"/>
      <c r="P488" s="175"/>
      <c r="Q488" s="175"/>
      <c r="R488" s="175"/>
      <c r="S488" s="175"/>
      <c r="T488"/>
      <c r="U488"/>
      <c r="V488"/>
      <c r="W488"/>
    </row>
    <row r="489" spans="1:23" ht="12.95" customHeight="1" x14ac:dyDescent="0.2">
      <c r="A489" s="104" t="s">
        <v>1029</v>
      </c>
      <c r="B489" s="361" t="s">
        <v>1030</v>
      </c>
      <c r="C489" s="361"/>
      <c r="D489" s="26">
        <f t="shared" si="34"/>
        <v>4</v>
      </c>
      <c r="E489" s="26">
        <v>3</v>
      </c>
      <c r="F489" s="26"/>
      <c r="G489" s="27"/>
      <c r="H489" s="27"/>
      <c r="I489" s="27"/>
      <c r="J489" s="27"/>
      <c r="K489" s="27">
        <v>1</v>
      </c>
      <c r="L489" s="27"/>
      <c r="M489" s="175"/>
      <c r="N489" s="175"/>
      <c r="O489" s="175"/>
      <c r="P489" s="175"/>
      <c r="Q489" s="175"/>
      <c r="R489" s="175"/>
      <c r="S489" s="175"/>
      <c r="T489"/>
      <c r="U489"/>
      <c r="V489"/>
      <c r="W489"/>
    </row>
    <row r="490" spans="1:23" ht="12.95" customHeight="1" x14ac:dyDescent="0.2">
      <c r="A490" s="104" t="s">
        <v>1031</v>
      </c>
      <c r="B490" s="361" t="s">
        <v>1032</v>
      </c>
      <c r="C490" s="361"/>
      <c r="D490" s="26">
        <f t="shared" si="34"/>
        <v>21</v>
      </c>
      <c r="E490" s="26">
        <v>14</v>
      </c>
      <c r="F490" s="26">
        <v>6</v>
      </c>
      <c r="G490" s="27">
        <v>5</v>
      </c>
      <c r="H490" s="27">
        <v>1</v>
      </c>
      <c r="I490" s="27"/>
      <c r="J490" s="27"/>
      <c r="K490" s="27">
        <v>1</v>
      </c>
      <c r="L490" s="27"/>
      <c r="M490" s="175"/>
      <c r="N490" s="175"/>
      <c r="O490" s="175"/>
      <c r="P490" s="175"/>
      <c r="Q490" s="175"/>
      <c r="R490" s="175"/>
      <c r="S490" s="175"/>
      <c r="T490"/>
      <c r="U490"/>
      <c r="V490"/>
      <c r="W490"/>
    </row>
    <row r="491" spans="1:23" ht="12.95" customHeight="1" x14ac:dyDescent="0.2">
      <c r="A491" s="104" t="s">
        <v>1033</v>
      </c>
      <c r="B491" s="361" t="s">
        <v>1034</v>
      </c>
      <c r="C491" s="361"/>
      <c r="D491" s="26">
        <f t="shared" si="34"/>
        <v>335</v>
      </c>
      <c r="E491" s="26">
        <v>169</v>
      </c>
      <c r="F491" s="26">
        <v>122</v>
      </c>
      <c r="G491" s="27">
        <v>115</v>
      </c>
      <c r="H491" s="27">
        <v>3</v>
      </c>
      <c r="I491" s="27">
        <v>3</v>
      </c>
      <c r="J491" s="27">
        <v>1</v>
      </c>
      <c r="K491" s="27">
        <v>40</v>
      </c>
      <c r="L491" s="27">
        <v>4</v>
      </c>
      <c r="M491" s="175"/>
      <c r="N491" s="175"/>
      <c r="O491" s="175"/>
      <c r="P491" s="175"/>
      <c r="Q491" s="175"/>
      <c r="R491" s="175"/>
      <c r="S491" s="175"/>
      <c r="T491"/>
      <c r="U491"/>
      <c r="V491"/>
      <c r="W491"/>
    </row>
    <row r="492" spans="1:23" ht="12.95" customHeight="1" x14ac:dyDescent="0.2">
      <c r="A492" s="104" t="s">
        <v>1035</v>
      </c>
      <c r="B492" s="361" t="s">
        <v>1036</v>
      </c>
      <c r="C492" s="361"/>
      <c r="D492" s="26">
        <f t="shared" si="34"/>
        <v>24</v>
      </c>
      <c r="E492" s="26">
        <v>11</v>
      </c>
      <c r="F492" s="26">
        <v>9</v>
      </c>
      <c r="G492" s="27">
        <v>9</v>
      </c>
      <c r="H492" s="27"/>
      <c r="I492" s="27"/>
      <c r="J492" s="27"/>
      <c r="K492" s="27">
        <v>4</v>
      </c>
      <c r="L492" s="27"/>
      <c r="M492" s="175"/>
      <c r="N492" s="175"/>
      <c r="O492" s="175"/>
      <c r="P492" s="175"/>
      <c r="Q492" s="175"/>
      <c r="R492" s="175"/>
      <c r="S492" s="175"/>
      <c r="T492"/>
      <c r="U492"/>
      <c r="V492"/>
      <c r="W492"/>
    </row>
    <row r="493" spans="1:23" ht="12.95" customHeight="1" x14ac:dyDescent="0.2">
      <c r="A493" s="104" t="s">
        <v>1037</v>
      </c>
      <c r="B493" s="361" t="s">
        <v>1038</v>
      </c>
      <c r="C493" s="361"/>
      <c r="D493" s="26">
        <f t="shared" si="34"/>
        <v>21</v>
      </c>
      <c r="E493" s="26">
        <v>11</v>
      </c>
      <c r="F493" s="26">
        <v>7</v>
      </c>
      <c r="G493" s="27">
        <v>6</v>
      </c>
      <c r="H493" s="27">
        <v>1</v>
      </c>
      <c r="I493" s="27"/>
      <c r="J493" s="27"/>
      <c r="K493" s="27">
        <v>3</v>
      </c>
      <c r="L493" s="27"/>
      <c r="M493" s="175"/>
      <c r="N493" s="175"/>
      <c r="O493" s="175"/>
      <c r="P493" s="175"/>
      <c r="Q493" s="175"/>
      <c r="R493" s="175"/>
      <c r="S493" s="175"/>
      <c r="T493"/>
      <c r="U493"/>
      <c r="V493"/>
      <c r="W493"/>
    </row>
    <row r="494" spans="1:23" ht="12.95" customHeight="1" x14ac:dyDescent="0.2">
      <c r="A494" s="104" t="s">
        <v>1039</v>
      </c>
      <c r="B494" s="361" t="s">
        <v>1040</v>
      </c>
      <c r="C494" s="361"/>
      <c r="D494" s="26">
        <f t="shared" si="34"/>
        <v>7</v>
      </c>
      <c r="E494" s="26">
        <v>3</v>
      </c>
      <c r="F494" s="26">
        <v>3</v>
      </c>
      <c r="G494" s="27">
        <v>3</v>
      </c>
      <c r="H494" s="27"/>
      <c r="I494" s="27"/>
      <c r="J494" s="27"/>
      <c r="K494" s="27">
        <v>1</v>
      </c>
      <c r="L494" s="27"/>
      <c r="M494" s="175"/>
      <c r="N494" s="175"/>
      <c r="O494" s="175"/>
      <c r="P494" s="175"/>
      <c r="Q494" s="175"/>
      <c r="R494" s="175"/>
      <c r="S494" s="175"/>
      <c r="T494"/>
      <c r="U494"/>
      <c r="V494"/>
      <c r="W494"/>
    </row>
    <row r="495" spans="1:23" ht="12.95" customHeight="1" x14ac:dyDescent="0.2">
      <c r="A495" s="104" t="s">
        <v>1041</v>
      </c>
      <c r="B495" s="361" t="s">
        <v>1042</v>
      </c>
      <c r="C495" s="361"/>
      <c r="D495" s="26">
        <f t="shared" si="34"/>
        <v>11</v>
      </c>
      <c r="E495" s="26">
        <v>7</v>
      </c>
      <c r="F495" s="26">
        <v>2</v>
      </c>
      <c r="G495" s="27">
        <v>2</v>
      </c>
      <c r="H495" s="27"/>
      <c r="I495" s="27"/>
      <c r="J495" s="27"/>
      <c r="K495" s="27">
        <v>2</v>
      </c>
      <c r="L495" s="27"/>
      <c r="M495" s="175"/>
      <c r="N495" s="175"/>
      <c r="O495" s="175"/>
      <c r="P495" s="175"/>
      <c r="Q495" s="175"/>
      <c r="R495" s="175"/>
      <c r="S495" s="175"/>
      <c r="T495"/>
      <c r="U495"/>
      <c r="V495"/>
      <c r="W495"/>
    </row>
    <row r="496" spans="1:23" ht="12.95" customHeight="1" x14ac:dyDescent="0.2">
      <c r="A496" s="104" t="s">
        <v>1043</v>
      </c>
      <c r="B496" s="361" t="s">
        <v>1044</v>
      </c>
      <c r="C496" s="361"/>
      <c r="D496" s="26">
        <f t="shared" si="34"/>
        <v>16</v>
      </c>
      <c r="E496" s="26">
        <v>11</v>
      </c>
      <c r="F496" s="26">
        <v>2</v>
      </c>
      <c r="G496" s="27">
        <v>2</v>
      </c>
      <c r="H496" s="27"/>
      <c r="I496" s="27"/>
      <c r="J496" s="27"/>
      <c r="K496" s="27">
        <v>3</v>
      </c>
      <c r="L496" s="27"/>
      <c r="M496" s="175"/>
      <c r="N496" s="175"/>
      <c r="O496" s="175"/>
      <c r="P496" s="175"/>
      <c r="Q496" s="175"/>
      <c r="R496" s="175"/>
      <c r="S496" s="175"/>
      <c r="T496"/>
      <c r="U496"/>
      <c r="V496"/>
      <c r="W496"/>
    </row>
    <row r="497" spans="1:23" ht="12.95" customHeight="1" x14ac:dyDescent="0.2">
      <c r="A497" s="104" t="s">
        <v>1045</v>
      </c>
      <c r="B497" s="361" t="s">
        <v>1046</v>
      </c>
      <c r="C497" s="361"/>
      <c r="D497" s="26">
        <f t="shared" si="34"/>
        <v>35</v>
      </c>
      <c r="E497" s="26">
        <v>18</v>
      </c>
      <c r="F497" s="26">
        <v>8</v>
      </c>
      <c r="G497" s="27">
        <v>8</v>
      </c>
      <c r="H497" s="27"/>
      <c r="I497" s="27"/>
      <c r="J497" s="27"/>
      <c r="K497" s="27">
        <v>9</v>
      </c>
      <c r="L497" s="27"/>
      <c r="M497" s="175"/>
      <c r="N497" s="175"/>
      <c r="O497" s="175"/>
      <c r="P497" s="175"/>
      <c r="Q497" s="175"/>
      <c r="R497" s="175"/>
      <c r="S497" s="175"/>
      <c r="T497"/>
      <c r="U497"/>
      <c r="V497"/>
      <c r="W497"/>
    </row>
    <row r="498" spans="1:23" ht="12.95" customHeight="1" x14ac:dyDescent="0.2">
      <c r="A498" s="104" t="s">
        <v>1616</v>
      </c>
      <c r="B498" s="362" t="s">
        <v>54</v>
      </c>
      <c r="C498" s="362"/>
      <c r="D498" s="26">
        <f t="shared" si="34"/>
        <v>0</v>
      </c>
      <c r="E498" s="26"/>
      <c r="F498" s="26"/>
      <c r="G498" s="27"/>
      <c r="H498" s="27"/>
      <c r="I498" s="27"/>
      <c r="J498" s="27"/>
      <c r="K498" s="27"/>
      <c r="L498" s="27"/>
      <c r="M498" s="175"/>
      <c r="N498" s="175"/>
      <c r="O498" s="175"/>
      <c r="P498" s="175"/>
      <c r="Q498" s="175"/>
      <c r="R498" s="175"/>
      <c r="S498" s="175"/>
      <c r="T498"/>
      <c r="U498"/>
      <c r="V498"/>
      <c r="W498"/>
    </row>
    <row r="499" spans="1:23" ht="12.95" customHeight="1" x14ac:dyDescent="0.2">
      <c r="A499" s="104" t="s">
        <v>1616</v>
      </c>
      <c r="B499" s="362" t="s">
        <v>1</v>
      </c>
      <c r="C499" s="362"/>
      <c r="D499" s="26">
        <f t="shared" si="34"/>
        <v>3250</v>
      </c>
      <c r="E499" s="26">
        <f t="shared" ref="E499:L499" si="35">SUM(E465:E498)</f>
        <v>1642</v>
      </c>
      <c r="F499" s="26">
        <f t="shared" si="35"/>
        <v>1150</v>
      </c>
      <c r="G499" s="26">
        <f t="shared" si="35"/>
        <v>1088</v>
      </c>
      <c r="H499" s="26">
        <f t="shared" si="35"/>
        <v>46</v>
      </c>
      <c r="I499" s="26">
        <f t="shared" si="35"/>
        <v>10</v>
      </c>
      <c r="J499" s="26">
        <f t="shared" si="35"/>
        <v>6</v>
      </c>
      <c r="K499" s="26">
        <f t="shared" si="35"/>
        <v>427</v>
      </c>
      <c r="L499" s="26">
        <f t="shared" si="35"/>
        <v>31</v>
      </c>
      <c r="M499" s="175"/>
      <c r="N499" s="175"/>
      <c r="O499" s="175"/>
      <c r="P499" s="175"/>
      <c r="Q499" s="175"/>
      <c r="R499" s="175"/>
      <c r="S499" s="175"/>
      <c r="T499"/>
      <c r="U499"/>
      <c r="V499"/>
      <c r="W499"/>
    </row>
    <row r="500" spans="1:23" ht="12.95" customHeight="1" x14ac:dyDescent="0.2">
      <c r="A500" s="105" t="s">
        <v>1616</v>
      </c>
      <c r="B500" s="364" t="s">
        <v>1047</v>
      </c>
      <c r="C500" s="364"/>
      <c r="D500" s="26"/>
      <c r="E500" s="106"/>
      <c r="F500" s="106"/>
      <c r="G500" s="106"/>
      <c r="H500" s="106"/>
      <c r="I500" s="106"/>
      <c r="J500" s="106"/>
      <c r="K500" s="106"/>
      <c r="L500" s="106"/>
      <c r="M500" s="175"/>
      <c r="N500" s="175"/>
      <c r="O500" s="175">
        <v>1</v>
      </c>
      <c r="P500" s="175"/>
      <c r="Q500" s="175"/>
      <c r="R500" s="175"/>
      <c r="S500" s="175"/>
      <c r="T500"/>
      <c r="U500"/>
      <c r="V500"/>
      <c r="W500"/>
    </row>
    <row r="501" spans="1:23" ht="12.95" customHeight="1" x14ac:dyDescent="0.2">
      <c r="A501" s="104" t="s">
        <v>1048</v>
      </c>
      <c r="B501" s="361" t="s">
        <v>1049</v>
      </c>
      <c r="C501" s="361"/>
      <c r="D501" s="26">
        <f t="shared" ref="D501:D533" si="36">SUM(E501,F501,K501,L501)</f>
        <v>184</v>
      </c>
      <c r="E501" s="26">
        <v>123</v>
      </c>
      <c r="F501" s="26">
        <v>55</v>
      </c>
      <c r="G501" s="27">
        <v>55</v>
      </c>
      <c r="H501" s="27"/>
      <c r="I501" s="27"/>
      <c r="J501" s="27"/>
      <c r="K501" s="27">
        <v>6</v>
      </c>
      <c r="L501" s="27"/>
      <c r="M501" s="175"/>
      <c r="N501" s="175"/>
      <c r="O501" s="175"/>
      <c r="P501" s="175"/>
      <c r="Q501" s="175"/>
      <c r="R501" s="175"/>
      <c r="S501" s="175"/>
      <c r="T501"/>
      <c r="U501"/>
      <c r="V501"/>
      <c r="W501"/>
    </row>
    <row r="502" spans="1:23" ht="12.95" customHeight="1" x14ac:dyDescent="0.2">
      <c r="A502" s="104" t="s">
        <v>1050</v>
      </c>
      <c r="B502" s="361" t="s">
        <v>1051</v>
      </c>
      <c r="C502" s="361"/>
      <c r="D502" s="26">
        <f t="shared" si="36"/>
        <v>18</v>
      </c>
      <c r="E502" s="26">
        <v>11</v>
      </c>
      <c r="F502" s="26">
        <v>6</v>
      </c>
      <c r="G502" s="27">
        <v>6</v>
      </c>
      <c r="H502" s="27"/>
      <c r="I502" s="27"/>
      <c r="J502" s="27"/>
      <c r="K502" s="27">
        <v>1</v>
      </c>
      <c r="L502" s="27"/>
      <c r="M502" s="175"/>
      <c r="N502" s="175"/>
      <c r="O502" s="175"/>
      <c r="P502" s="175"/>
      <c r="Q502" s="175"/>
      <c r="R502" s="175"/>
      <c r="S502" s="175"/>
      <c r="T502"/>
      <c r="U502"/>
      <c r="V502"/>
      <c r="W502"/>
    </row>
    <row r="503" spans="1:23" ht="12.95" customHeight="1" x14ac:dyDescent="0.2">
      <c r="A503" s="104" t="s">
        <v>1052</v>
      </c>
      <c r="B503" s="361" t="s">
        <v>1053</v>
      </c>
      <c r="C503" s="361"/>
      <c r="D503" s="26">
        <f t="shared" si="36"/>
        <v>37</v>
      </c>
      <c r="E503" s="26">
        <v>20</v>
      </c>
      <c r="F503" s="26">
        <v>13</v>
      </c>
      <c r="G503" s="27">
        <v>11</v>
      </c>
      <c r="H503" s="27">
        <v>2</v>
      </c>
      <c r="I503" s="27"/>
      <c r="J503" s="27"/>
      <c r="K503" s="27">
        <v>4</v>
      </c>
      <c r="L503" s="27"/>
      <c r="M503" s="175"/>
      <c r="N503" s="175"/>
      <c r="O503" s="175"/>
      <c r="P503" s="175"/>
      <c r="Q503" s="175"/>
      <c r="R503" s="175"/>
      <c r="S503" s="175"/>
      <c r="T503"/>
      <c r="U503"/>
      <c r="V503"/>
      <c r="W503"/>
    </row>
    <row r="504" spans="1:23" ht="12.95" customHeight="1" x14ac:dyDescent="0.2">
      <c r="A504" s="104" t="s">
        <v>1054</v>
      </c>
      <c r="B504" s="361" t="s">
        <v>1055</v>
      </c>
      <c r="C504" s="361"/>
      <c r="D504" s="26">
        <f t="shared" si="36"/>
        <v>55</v>
      </c>
      <c r="E504" s="26">
        <v>31</v>
      </c>
      <c r="F504" s="26">
        <v>21</v>
      </c>
      <c r="G504" s="27">
        <v>21</v>
      </c>
      <c r="H504" s="27"/>
      <c r="I504" s="27"/>
      <c r="J504" s="27"/>
      <c r="K504" s="27">
        <v>3</v>
      </c>
      <c r="L504" s="27"/>
      <c r="M504" s="175"/>
      <c r="N504" s="175"/>
      <c r="O504" s="175"/>
      <c r="P504" s="175"/>
      <c r="Q504" s="175"/>
      <c r="R504" s="175"/>
      <c r="S504" s="175"/>
      <c r="T504"/>
      <c r="U504"/>
      <c r="V504"/>
      <c r="W504"/>
    </row>
    <row r="505" spans="1:23" ht="12.95" customHeight="1" x14ac:dyDescent="0.2">
      <c r="A505" s="104" t="s">
        <v>1056</v>
      </c>
      <c r="B505" s="361" t="s">
        <v>1057</v>
      </c>
      <c r="C505" s="361"/>
      <c r="D505" s="26">
        <f t="shared" si="36"/>
        <v>47</v>
      </c>
      <c r="E505" s="26">
        <v>24</v>
      </c>
      <c r="F505" s="26">
        <v>20</v>
      </c>
      <c r="G505" s="27">
        <v>20</v>
      </c>
      <c r="H505" s="27"/>
      <c r="I505" s="27"/>
      <c r="J505" s="27"/>
      <c r="K505" s="27">
        <v>3</v>
      </c>
      <c r="L505" s="27"/>
      <c r="M505" s="175"/>
      <c r="N505" s="175"/>
      <c r="O505" s="175"/>
      <c r="P505" s="175"/>
      <c r="Q505" s="175"/>
      <c r="R505" s="175"/>
      <c r="S505" s="175"/>
      <c r="T505"/>
      <c r="U505"/>
      <c r="V505"/>
      <c r="W505"/>
    </row>
    <row r="506" spans="1:23" ht="12.95" customHeight="1" x14ac:dyDescent="0.2">
      <c r="A506" s="104" t="s">
        <v>1058</v>
      </c>
      <c r="B506" s="361" t="s">
        <v>1059</v>
      </c>
      <c r="C506" s="361"/>
      <c r="D506" s="26">
        <f t="shared" si="36"/>
        <v>40</v>
      </c>
      <c r="E506" s="26">
        <v>24</v>
      </c>
      <c r="F506" s="26">
        <v>5</v>
      </c>
      <c r="G506" s="27">
        <v>5</v>
      </c>
      <c r="H506" s="27"/>
      <c r="I506" s="27"/>
      <c r="J506" s="27"/>
      <c r="K506" s="27">
        <v>4</v>
      </c>
      <c r="L506" s="27">
        <v>7</v>
      </c>
      <c r="M506" s="175"/>
      <c r="N506" s="175"/>
      <c r="O506" s="175"/>
      <c r="P506" s="175"/>
      <c r="Q506" s="175"/>
      <c r="R506" s="175"/>
      <c r="S506" s="175"/>
      <c r="T506"/>
      <c r="U506"/>
      <c r="V506"/>
      <c r="W506"/>
    </row>
    <row r="507" spans="1:23" ht="12.95" customHeight="1" x14ac:dyDescent="0.2">
      <c r="A507" s="104" t="s">
        <v>1060</v>
      </c>
      <c r="B507" s="361" t="s">
        <v>1061</v>
      </c>
      <c r="C507" s="361"/>
      <c r="D507" s="26">
        <f t="shared" si="36"/>
        <v>38</v>
      </c>
      <c r="E507" s="26">
        <v>16</v>
      </c>
      <c r="F507" s="26">
        <v>19</v>
      </c>
      <c r="G507" s="27">
        <v>16</v>
      </c>
      <c r="H507" s="27">
        <v>1</v>
      </c>
      <c r="I507" s="27">
        <v>1</v>
      </c>
      <c r="J507" s="27">
        <v>1</v>
      </c>
      <c r="K507" s="27">
        <v>2</v>
      </c>
      <c r="L507" s="27">
        <v>1</v>
      </c>
      <c r="M507" s="175"/>
      <c r="N507" s="175"/>
      <c r="O507" s="175"/>
      <c r="P507" s="175"/>
      <c r="Q507" s="175"/>
      <c r="R507" s="175"/>
      <c r="S507" s="175"/>
      <c r="T507"/>
      <c r="U507"/>
      <c r="V507"/>
      <c r="W507"/>
    </row>
    <row r="508" spans="1:23" ht="12.95" customHeight="1" x14ac:dyDescent="0.2">
      <c r="A508" s="104" t="s">
        <v>1062</v>
      </c>
      <c r="B508" s="361" t="s">
        <v>1063</v>
      </c>
      <c r="C508" s="361"/>
      <c r="D508" s="26">
        <f t="shared" si="36"/>
        <v>34</v>
      </c>
      <c r="E508" s="26">
        <v>16</v>
      </c>
      <c r="F508" s="26">
        <v>15</v>
      </c>
      <c r="G508" s="27">
        <v>15</v>
      </c>
      <c r="H508" s="27"/>
      <c r="I508" s="27"/>
      <c r="J508" s="27"/>
      <c r="K508" s="27">
        <v>3</v>
      </c>
      <c r="L508" s="27"/>
      <c r="M508" s="175"/>
      <c r="N508" s="175"/>
      <c r="O508" s="175"/>
      <c r="P508" s="175"/>
      <c r="Q508" s="175"/>
      <c r="R508" s="175"/>
      <c r="S508" s="175"/>
      <c r="T508"/>
      <c r="U508"/>
      <c r="V508"/>
      <c r="W508"/>
    </row>
    <row r="509" spans="1:23" ht="12.95" customHeight="1" x14ac:dyDescent="0.2">
      <c r="A509" s="104" t="s">
        <v>1064</v>
      </c>
      <c r="B509" s="361" t="s">
        <v>1065</v>
      </c>
      <c r="C509" s="361"/>
      <c r="D509" s="26">
        <f t="shared" si="36"/>
        <v>174</v>
      </c>
      <c r="E509" s="26">
        <v>97</v>
      </c>
      <c r="F509" s="26">
        <v>64</v>
      </c>
      <c r="G509" s="27">
        <v>61</v>
      </c>
      <c r="H509" s="27">
        <v>2</v>
      </c>
      <c r="I509" s="27">
        <v>1</v>
      </c>
      <c r="J509" s="27"/>
      <c r="K509" s="27">
        <v>13</v>
      </c>
      <c r="L509" s="27"/>
      <c r="M509" s="175"/>
      <c r="N509" s="175"/>
      <c r="O509" s="175"/>
      <c r="P509" s="175"/>
      <c r="Q509" s="175"/>
      <c r="R509" s="175"/>
      <c r="S509" s="175"/>
      <c r="T509"/>
      <c r="U509"/>
      <c r="V509"/>
      <c r="W509"/>
    </row>
    <row r="510" spans="1:23" ht="12.95" customHeight="1" x14ac:dyDescent="0.2">
      <c r="A510" s="104" t="s">
        <v>1066</v>
      </c>
      <c r="B510" s="361" t="s">
        <v>1067</v>
      </c>
      <c r="C510" s="361"/>
      <c r="D510" s="26">
        <f t="shared" si="36"/>
        <v>36</v>
      </c>
      <c r="E510" s="26">
        <v>26</v>
      </c>
      <c r="F510" s="26">
        <v>8</v>
      </c>
      <c r="G510" s="27">
        <v>7</v>
      </c>
      <c r="H510" s="27">
        <v>1</v>
      </c>
      <c r="I510" s="27"/>
      <c r="J510" s="27"/>
      <c r="K510" s="27">
        <v>2</v>
      </c>
      <c r="L510" s="27"/>
      <c r="M510" s="175"/>
      <c r="N510" s="175"/>
      <c r="O510" s="175"/>
      <c r="P510" s="175"/>
      <c r="Q510" s="175"/>
      <c r="R510" s="175"/>
      <c r="S510" s="175"/>
      <c r="T510"/>
      <c r="U510"/>
      <c r="V510"/>
      <c r="W510"/>
    </row>
    <row r="511" spans="1:23" ht="12.95" customHeight="1" x14ac:dyDescent="0.2">
      <c r="A511" s="104" t="s">
        <v>1068</v>
      </c>
      <c r="B511" s="361" t="s">
        <v>1069</v>
      </c>
      <c r="C511" s="361"/>
      <c r="D511" s="26">
        <f t="shared" si="36"/>
        <v>23</v>
      </c>
      <c r="E511" s="26">
        <v>18</v>
      </c>
      <c r="F511" s="26">
        <v>4</v>
      </c>
      <c r="G511" s="27">
        <v>4</v>
      </c>
      <c r="H511" s="27"/>
      <c r="I511" s="27"/>
      <c r="J511" s="27"/>
      <c r="K511" s="27">
        <v>1</v>
      </c>
      <c r="L511" s="27"/>
      <c r="M511" s="175"/>
      <c r="N511" s="175"/>
      <c r="O511" s="175"/>
      <c r="P511" s="175"/>
      <c r="Q511" s="175"/>
      <c r="R511" s="175"/>
      <c r="S511" s="175"/>
      <c r="T511"/>
      <c r="U511"/>
      <c r="V511"/>
      <c r="W511"/>
    </row>
    <row r="512" spans="1:23" ht="12.95" customHeight="1" x14ac:dyDescent="0.2">
      <c r="A512" s="104" t="s">
        <v>1070</v>
      </c>
      <c r="B512" s="361" t="s">
        <v>1071</v>
      </c>
      <c r="C512" s="361"/>
      <c r="D512" s="26">
        <f t="shared" si="36"/>
        <v>30</v>
      </c>
      <c r="E512" s="26">
        <v>19</v>
      </c>
      <c r="F512" s="26">
        <v>9</v>
      </c>
      <c r="G512" s="27">
        <v>8</v>
      </c>
      <c r="H512" s="27"/>
      <c r="I512" s="27">
        <v>1</v>
      </c>
      <c r="J512" s="27"/>
      <c r="K512" s="27">
        <v>2</v>
      </c>
      <c r="L512" s="27"/>
      <c r="M512" s="175"/>
      <c r="N512" s="175"/>
      <c r="O512" s="175"/>
      <c r="P512" s="175"/>
      <c r="Q512" s="175"/>
      <c r="R512" s="175"/>
      <c r="S512" s="175"/>
      <c r="T512"/>
      <c r="U512"/>
      <c r="V512"/>
      <c r="W512"/>
    </row>
    <row r="513" spans="1:23" ht="12.95" customHeight="1" x14ac:dyDescent="0.2">
      <c r="A513" s="104" t="s">
        <v>1072</v>
      </c>
      <c r="B513" s="361" t="s">
        <v>1073</v>
      </c>
      <c r="C513" s="361"/>
      <c r="D513" s="26">
        <f t="shared" si="36"/>
        <v>21</v>
      </c>
      <c r="E513" s="26">
        <v>14</v>
      </c>
      <c r="F513" s="26">
        <v>6</v>
      </c>
      <c r="G513" s="27">
        <v>6</v>
      </c>
      <c r="H513" s="27"/>
      <c r="I513" s="27"/>
      <c r="J513" s="27"/>
      <c r="K513" s="27"/>
      <c r="L513" s="27">
        <v>1</v>
      </c>
      <c r="M513" s="175"/>
      <c r="N513" s="175"/>
      <c r="O513" s="175"/>
      <c r="P513" s="175"/>
      <c r="Q513" s="175"/>
      <c r="R513" s="175"/>
      <c r="S513" s="175"/>
      <c r="T513"/>
      <c r="U513"/>
      <c r="V513"/>
      <c r="W513"/>
    </row>
    <row r="514" spans="1:23" ht="12.95" customHeight="1" x14ac:dyDescent="0.2">
      <c r="A514" s="104" t="s">
        <v>1074</v>
      </c>
      <c r="B514" s="361" t="s">
        <v>1075</v>
      </c>
      <c r="C514" s="361"/>
      <c r="D514" s="26">
        <f t="shared" si="36"/>
        <v>39</v>
      </c>
      <c r="E514" s="26">
        <v>22</v>
      </c>
      <c r="F514" s="26">
        <v>12</v>
      </c>
      <c r="G514" s="27">
        <v>12</v>
      </c>
      <c r="H514" s="27"/>
      <c r="I514" s="27"/>
      <c r="J514" s="27"/>
      <c r="K514" s="27">
        <v>5</v>
      </c>
      <c r="L514" s="27"/>
      <c r="M514" s="175"/>
      <c r="N514" s="175"/>
      <c r="O514" s="175"/>
      <c r="P514" s="175"/>
      <c r="Q514" s="175"/>
      <c r="R514" s="175"/>
      <c r="S514" s="175"/>
      <c r="T514"/>
      <c r="U514"/>
      <c r="V514"/>
      <c r="W514"/>
    </row>
    <row r="515" spans="1:23" ht="12.95" customHeight="1" x14ac:dyDescent="0.2">
      <c r="A515" s="104" t="s">
        <v>1076</v>
      </c>
      <c r="B515" s="361" t="s">
        <v>1077</v>
      </c>
      <c r="C515" s="361"/>
      <c r="D515" s="26">
        <f t="shared" si="36"/>
        <v>59</v>
      </c>
      <c r="E515" s="26">
        <v>30</v>
      </c>
      <c r="F515" s="26">
        <v>24</v>
      </c>
      <c r="G515" s="27">
        <v>22</v>
      </c>
      <c r="H515" s="27">
        <v>1</v>
      </c>
      <c r="I515" s="27"/>
      <c r="J515" s="27">
        <v>1</v>
      </c>
      <c r="K515" s="27">
        <v>5</v>
      </c>
      <c r="L515" s="27"/>
      <c r="M515" s="175"/>
      <c r="N515" s="175"/>
      <c r="O515" s="175"/>
      <c r="P515" s="175"/>
      <c r="Q515" s="175"/>
      <c r="R515" s="175"/>
      <c r="S515" s="175"/>
      <c r="T515"/>
      <c r="U515"/>
      <c r="V515"/>
      <c r="W515"/>
    </row>
    <row r="516" spans="1:23" ht="12.95" customHeight="1" x14ac:dyDescent="0.2">
      <c r="A516" s="104" t="s">
        <v>1078</v>
      </c>
      <c r="B516" s="361" t="s">
        <v>1079</v>
      </c>
      <c r="C516" s="361"/>
      <c r="D516" s="26">
        <f t="shared" si="36"/>
        <v>71</v>
      </c>
      <c r="E516" s="26">
        <v>32</v>
      </c>
      <c r="F516" s="26">
        <v>33</v>
      </c>
      <c r="G516" s="27">
        <v>31</v>
      </c>
      <c r="H516" s="27">
        <v>1</v>
      </c>
      <c r="I516" s="27"/>
      <c r="J516" s="27">
        <v>1</v>
      </c>
      <c r="K516" s="27">
        <v>6</v>
      </c>
      <c r="L516" s="27"/>
      <c r="M516" s="175"/>
      <c r="N516" s="175"/>
      <c r="O516" s="175"/>
      <c r="P516" s="175"/>
      <c r="Q516" s="175"/>
      <c r="R516" s="175"/>
      <c r="S516" s="175"/>
      <c r="T516"/>
      <c r="U516"/>
      <c r="V516"/>
      <c r="W516"/>
    </row>
    <row r="517" spans="1:23" ht="12.95" customHeight="1" x14ac:dyDescent="0.2">
      <c r="A517" s="104" t="s">
        <v>1080</v>
      </c>
      <c r="B517" s="361" t="s">
        <v>1081</v>
      </c>
      <c r="C517" s="361"/>
      <c r="D517" s="26">
        <f t="shared" si="36"/>
        <v>29</v>
      </c>
      <c r="E517" s="26">
        <v>13</v>
      </c>
      <c r="F517" s="26">
        <v>12</v>
      </c>
      <c r="G517" s="27">
        <v>12</v>
      </c>
      <c r="H517" s="27"/>
      <c r="I517" s="27"/>
      <c r="J517" s="27"/>
      <c r="K517" s="27">
        <v>4</v>
      </c>
      <c r="L517" s="27"/>
      <c r="M517" s="175"/>
      <c r="N517" s="175"/>
      <c r="O517" s="175"/>
      <c r="P517" s="175"/>
      <c r="Q517" s="175"/>
      <c r="R517" s="175"/>
      <c r="S517" s="175"/>
      <c r="T517"/>
      <c r="U517"/>
      <c r="V517"/>
      <c r="W517"/>
    </row>
    <row r="518" spans="1:23" ht="12.95" customHeight="1" x14ac:dyDescent="0.2">
      <c r="A518" s="104" t="s">
        <v>1082</v>
      </c>
      <c r="B518" s="361" t="s">
        <v>1083</v>
      </c>
      <c r="C518" s="361"/>
      <c r="D518" s="26">
        <f t="shared" si="36"/>
        <v>65</v>
      </c>
      <c r="E518" s="26">
        <v>38</v>
      </c>
      <c r="F518" s="26">
        <v>24</v>
      </c>
      <c r="G518" s="27">
        <v>21</v>
      </c>
      <c r="H518" s="27">
        <v>2</v>
      </c>
      <c r="I518" s="27">
        <v>1</v>
      </c>
      <c r="J518" s="27"/>
      <c r="K518" s="27">
        <v>3</v>
      </c>
      <c r="L518" s="27"/>
      <c r="M518" s="175"/>
      <c r="N518" s="175"/>
      <c r="O518" s="175"/>
      <c r="P518" s="175"/>
      <c r="Q518" s="175"/>
      <c r="R518" s="175"/>
      <c r="S518" s="175"/>
      <c r="T518"/>
      <c r="U518"/>
      <c r="V518"/>
      <c r="W518"/>
    </row>
    <row r="519" spans="1:23" ht="12.95" customHeight="1" x14ac:dyDescent="0.2">
      <c r="A519" s="104" t="s">
        <v>1084</v>
      </c>
      <c r="B519" s="361" t="s">
        <v>1085</v>
      </c>
      <c r="C519" s="361"/>
      <c r="D519" s="26">
        <f t="shared" si="36"/>
        <v>20</v>
      </c>
      <c r="E519" s="26">
        <v>12</v>
      </c>
      <c r="F519" s="26">
        <v>8</v>
      </c>
      <c r="G519" s="27">
        <v>6</v>
      </c>
      <c r="H519" s="27">
        <v>2</v>
      </c>
      <c r="I519" s="27"/>
      <c r="J519" s="27"/>
      <c r="K519" s="27"/>
      <c r="L519" s="27"/>
      <c r="M519" s="175"/>
      <c r="N519" s="175"/>
      <c r="O519" s="175"/>
      <c r="P519" s="175"/>
      <c r="Q519" s="175"/>
      <c r="R519" s="175"/>
      <c r="S519" s="175"/>
      <c r="T519"/>
      <c r="U519"/>
      <c r="V519"/>
      <c r="W519"/>
    </row>
    <row r="520" spans="1:23" ht="12.95" customHeight="1" x14ac:dyDescent="0.2">
      <c r="A520" s="104" t="s">
        <v>1086</v>
      </c>
      <c r="B520" s="361" t="s">
        <v>1087</v>
      </c>
      <c r="C520" s="361"/>
      <c r="D520" s="26">
        <f t="shared" si="36"/>
        <v>56</v>
      </c>
      <c r="E520" s="26">
        <v>37</v>
      </c>
      <c r="F520" s="26">
        <v>16</v>
      </c>
      <c r="G520" s="27">
        <v>16</v>
      </c>
      <c r="H520" s="27"/>
      <c r="I520" s="27"/>
      <c r="J520" s="27"/>
      <c r="K520" s="27">
        <v>3</v>
      </c>
      <c r="L520" s="27"/>
      <c r="M520" s="175"/>
      <c r="N520" s="175"/>
      <c r="O520" s="175"/>
      <c r="P520" s="175"/>
      <c r="Q520" s="175"/>
      <c r="R520" s="175"/>
      <c r="S520" s="175"/>
      <c r="T520"/>
      <c r="U520"/>
      <c r="V520"/>
      <c r="W520"/>
    </row>
    <row r="521" spans="1:23" ht="12.95" customHeight="1" x14ac:dyDescent="0.2">
      <c r="A521" s="104" t="s">
        <v>1088</v>
      </c>
      <c r="B521" s="361" t="s">
        <v>1089</v>
      </c>
      <c r="C521" s="361"/>
      <c r="D521" s="26">
        <f t="shared" si="36"/>
        <v>62</v>
      </c>
      <c r="E521" s="26">
        <v>33</v>
      </c>
      <c r="F521" s="26">
        <v>25</v>
      </c>
      <c r="G521" s="27">
        <v>24</v>
      </c>
      <c r="H521" s="27"/>
      <c r="I521" s="27">
        <v>1</v>
      </c>
      <c r="J521" s="27"/>
      <c r="K521" s="27">
        <v>4</v>
      </c>
      <c r="L521" s="27"/>
      <c r="M521" s="175"/>
      <c r="N521" s="175"/>
      <c r="O521" s="175"/>
      <c r="P521" s="175"/>
      <c r="Q521" s="175"/>
      <c r="R521" s="175"/>
      <c r="S521" s="175"/>
      <c r="T521"/>
      <c r="U521"/>
      <c r="V521"/>
      <c r="W521"/>
    </row>
    <row r="522" spans="1:23" ht="12.95" customHeight="1" x14ac:dyDescent="0.2">
      <c r="A522" s="104" t="s">
        <v>1090</v>
      </c>
      <c r="B522" s="361" t="s">
        <v>1091</v>
      </c>
      <c r="C522" s="361"/>
      <c r="D522" s="26">
        <f t="shared" si="36"/>
        <v>247</v>
      </c>
      <c r="E522" s="26">
        <v>118</v>
      </c>
      <c r="F522" s="26">
        <v>111</v>
      </c>
      <c r="G522" s="27">
        <v>101</v>
      </c>
      <c r="H522" s="27">
        <v>9</v>
      </c>
      <c r="I522" s="27">
        <v>1</v>
      </c>
      <c r="J522" s="27"/>
      <c r="K522" s="27">
        <v>17</v>
      </c>
      <c r="L522" s="27">
        <v>1</v>
      </c>
      <c r="M522" s="175"/>
      <c r="N522" s="175"/>
      <c r="O522" s="175"/>
      <c r="P522" s="175"/>
      <c r="Q522" s="175"/>
      <c r="R522" s="175"/>
      <c r="S522" s="175"/>
      <c r="T522"/>
      <c r="U522"/>
      <c r="V522"/>
      <c r="W522"/>
    </row>
    <row r="523" spans="1:23" ht="12.95" customHeight="1" x14ac:dyDescent="0.2">
      <c r="A523" s="104" t="s">
        <v>1092</v>
      </c>
      <c r="B523" s="361" t="s">
        <v>1093</v>
      </c>
      <c r="C523" s="361"/>
      <c r="D523" s="26">
        <f t="shared" si="36"/>
        <v>13</v>
      </c>
      <c r="E523" s="26">
        <v>7</v>
      </c>
      <c r="F523" s="26">
        <v>6</v>
      </c>
      <c r="G523" s="27">
        <v>6</v>
      </c>
      <c r="H523" s="27"/>
      <c r="I523" s="27"/>
      <c r="J523" s="27"/>
      <c r="K523" s="27"/>
      <c r="L523" s="27"/>
      <c r="M523" s="175"/>
      <c r="N523" s="175"/>
      <c r="O523" s="175"/>
      <c r="P523" s="175"/>
      <c r="Q523" s="175"/>
      <c r="R523" s="175"/>
      <c r="S523" s="175"/>
      <c r="T523"/>
      <c r="U523"/>
      <c r="V523"/>
      <c r="W523"/>
    </row>
    <row r="524" spans="1:23" ht="12.95" customHeight="1" x14ac:dyDescent="0.2">
      <c r="A524" s="104" t="s">
        <v>1094</v>
      </c>
      <c r="B524" s="361" t="s">
        <v>1095</v>
      </c>
      <c r="C524" s="361"/>
      <c r="D524" s="26">
        <f t="shared" si="36"/>
        <v>39</v>
      </c>
      <c r="E524" s="26">
        <v>26</v>
      </c>
      <c r="F524" s="26">
        <v>7</v>
      </c>
      <c r="G524" s="27">
        <v>7</v>
      </c>
      <c r="H524" s="27"/>
      <c r="I524" s="27"/>
      <c r="J524" s="27"/>
      <c r="K524" s="27">
        <v>6</v>
      </c>
      <c r="L524" s="27"/>
      <c r="M524" s="175"/>
      <c r="N524" s="175"/>
      <c r="O524" s="175"/>
      <c r="P524" s="175"/>
      <c r="Q524" s="175"/>
      <c r="R524" s="175"/>
      <c r="S524" s="175"/>
      <c r="T524"/>
      <c r="U524"/>
      <c r="V524"/>
      <c r="W524"/>
    </row>
    <row r="525" spans="1:23" ht="12.95" customHeight="1" x14ac:dyDescent="0.2">
      <c r="A525" s="104" t="s">
        <v>1096</v>
      </c>
      <c r="B525" s="361" t="s">
        <v>1097</v>
      </c>
      <c r="C525" s="361"/>
      <c r="D525" s="26">
        <f t="shared" si="36"/>
        <v>88</v>
      </c>
      <c r="E525" s="26">
        <v>31</v>
      </c>
      <c r="F525" s="26">
        <v>47</v>
      </c>
      <c r="G525" s="27">
        <v>43</v>
      </c>
      <c r="H525" s="27">
        <v>3</v>
      </c>
      <c r="I525" s="27">
        <v>1</v>
      </c>
      <c r="J525" s="27"/>
      <c r="K525" s="27">
        <v>9</v>
      </c>
      <c r="L525" s="27">
        <v>1</v>
      </c>
      <c r="M525" s="175"/>
      <c r="N525" s="175"/>
      <c r="O525" s="175"/>
      <c r="P525" s="175"/>
      <c r="Q525" s="175"/>
      <c r="R525" s="175"/>
      <c r="S525" s="175"/>
      <c r="T525"/>
      <c r="U525"/>
      <c r="V525"/>
      <c r="W525"/>
    </row>
    <row r="526" spans="1:23" ht="12.95" customHeight="1" x14ac:dyDescent="0.2">
      <c r="A526" s="104" t="s">
        <v>1098</v>
      </c>
      <c r="B526" s="361" t="s">
        <v>1099</v>
      </c>
      <c r="C526" s="361"/>
      <c r="D526" s="26">
        <f t="shared" si="36"/>
        <v>35</v>
      </c>
      <c r="E526" s="26">
        <v>24</v>
      </c>
      <c r="F526" s="26">
        <v>11</v>
      </c>
      <c r="G526" s="27">
        <v>10</v>
      </c>
      <c r="H526" s="27"/>
      <c r="I526" s="27">
        <v>1</v>
      </c>
      <c r="J526" s="27"/>
      <c r="K526" s="27"/>
      <c r="L526" s="27"/>
      <c r="M526" s="175"/>
      <c r="N526" s="175"/>
      <c r="O526" s="175"/>
      <c r="P526" s="175"/>
      <c r="Q526" s="175"/>
      <c r="R526" s="175"/>
      <c r="S526" s="175"/>
      <c r="T526"/>
      <c r="U526"/>
      <c r="V526"/>
      <c r="W526"/>
    </row>
    <row r="527" spans="1:23" ht="12.95" customHeight="1" x14ac:dyDescent="0.2">
      <c r="A527" s="104" t="s">
        <v>1100</v>
      </c>
      <c r="B527" s="361" t="s">
        <v>1101</v>
      </c>
      <c r="C527" s="361"/>
      <c r="D527" s="26">
        <f t="shared" si="36"/>
        <v>36</v>
      </c>
      <c r="E527" s="26">
        <v>21</v>
      </c>
      <c r="F527" s="26">
        <v>13</v>
      </c>
      <c r="G527" s="27">
        <v>13</v>
      </c>
      <c r="H527" s="27"/>
      <c r="I527" s="27"/>
      <c r="J527" s="27"/>
      <c r="K527" s="27">
        <v>2</v>
      </c>
      <c r="L527" s="27"/>
      <c r="M527" s="175"/>
      <c r="N527" s="175"/>
      <c r="O527" s="175"/>
      <c r="P527" s="175"/>
      <c r="Q527" s="175"/>
      <c r="R527" s="175"/>
      <c r="S527" s="175"/>
      <c r="T527"/>
      <c r="U527"/>
      <c r="V527"/>
      <c r="W527"/>
    </row>
    <row r="528" spans="1:23" ht="12.95" customHeight="1" x14ac:dyDescent="0.2">
      <c r="A528" s="104" t="s">
        <v>1102</v>
      </c>
      <c r="B528" s="361" t="s">
        <v>1103</v>
      </c>
      <c r="C528" s="361"/>
      <c r="D528" s="26">
        <f t="shared" si="36"/>
        <v>28</v>
      </c>
      <c r="E528" s="26">
        <v>9</v>
      </c>
      <c r="F528" s="26">
        <v>17</v>
      </c>
      <c r="G528" s="27">
        <v>16</v>
      </c>
      <c r="H528" s="27">
        <v>1</v>
      </c>
      <c r="I528" s="27"/>
      <c r="J528" s="27"/>
      <c r="K528" s="27">
        <v>2</v>
      </c>
      <c r="L528" s="27"/>
      <c r="M528" s="175"/>
      <c r="N528" s="175"/>
      <c r="O528" s="175"/>
      <c r="P528" s="175"/>
      <c r="Q528" s="175"/>
      <c r="R528" s="175"/>
      <c r="S528" s="175"/>
      <c r="T528"/>
      <c r="U528"/>
      <c r="V528"/>
      <c r="W528"/>
    </row>
    <row r="529" spans="1:23" ht="12.95" customHeight="1" x14ac:dyDescent="0.2">
      <c r="A529" s="104" t="s">
        <v>1104</v>
      </c>
      <c r="B529" s="361" t="s">
        <v>1105</v>
      </c>
      <c r="C529" s="361"/>
      <c r="D529" s="26">
        <f t="shared" si="36"/>
        <v>12</v>
      </c>
      <c r="E529" s="26">
        <v>9</v>
      </c>
      <c r="F529" s="26">
        <v>3</v>
      </c>
      <c r="G529" s="27">
        <v>3</v>
      </c>
      <c r="H529" s="27"/>
      <c r="I529" s="27"/>
      <c r="J529" s="27"/>
      <c r="K529" s="27"/>
      <c r="L529" s="27"/>
      <c r="M529" s="175"/>
      <c r="N529" s="175"/>
      <c r="O529" s="175"/>
      <c r="P529" s="175"/>
      <c r="Q529" s="175"/>
      <c r="R529" s="175"/>
      <c r="S529" s="175"/>
      <c r="T529"/>
      <c r="U529"/>
      <c r="V529"/>
      <c r="W529"/>
    </row>
    <row r="530" spans="1:23" ht="12.95" customHeight="1" x14ac:dyDescent="0.2">
      <c r="A530" s="104" t="s">
        <v>1106</v>
      </c>
      <c r="B530" s="361" t="s">
        <v>1107</v>
      </c>
      <c r="C530" s="361"/>
      <c r="D530" s="26">
        <f t="shared" si="36"/>
        <v>12</v>
      </c>
      <c r="E530" s="26">
        <v>6</v>
      </c>
      <c r="F530" s="26">
        <v>3</v>
      </c>
      <c r="G530" s="27">
        <v>3</v>
      </c>
      <c r="H530" s="27"/>
      <c r="I530" s="27"/>
      <c r="J530" s="27"/>
      <c r="K530" s="27">
        <v>3</v>
      </c>
      <c r="L530" s="27"/>
      <c r="M530" s="175"/>
      <c r="N530" s="175"/>
      <c r="O530" s="175"/>
      <c r="P530" s="175"/>
      <c r="Q530" s="175"/>
      <c r="R530" s="175"/>
      <c r="S530" s="175"/>
      <c r="T530"/>
      <c r="U530"/>
      <c r="V530"/>
      <c r="W530"/>
    </row>
    <row r="531" spans="1:23" ht="12.95" customHeight="1" x14ac:dyDescent="0.2">
      <c r="A531" s="104" t="s">
        <v>1108</v>
      </c>
      <c r="B531" s="361" t="s">
        <v>1109</v>
      </c>
      <c r="C531" s="361"/>
      <c r="D531" s="26">
        <f t="shared" si="36"/>
        <v>29</v>
      </c>
      <c r="E531" s="26">
        <v>20</v>
      </c>
      <c r="F531" s="26">
        <v>8</v>
      </c>
      <c r="G531" s="27">
        <v>8</v>
      </c>
      <c r="H531" s="27"/>
      <c r="I531" s="27"/>
      <c r="J531" s="27"/>
      <c r="K531" s="27">
        <v>1</v>
      </c>
      <c r="L531" s="27"/>
      <c r="M531" s="175"/>
      <c r="N531" s="175"/>
      <c r="O531" s="175"/>
      <c r="P531" s="175"/>
      <c r="Q531" s="175"/>
      <c r="R531" s="175"/>
      <c r="S531" s="175"/>
      <c r="T531"/>
      <c r="U531"/>
      <c r="V531"/>
      <c r="W531"/>
    </row>
    <row r="532" spans="1:23" ht="12.95" customHeight="1" x14ac:dyDescent="0.2">
      <c r="A532" s="104" t="s">
        <v>1616</v>
      </c>
      <c r="B532" s="362" t="s">
        <v>54</v>
      </c>
      <c r="C532" s="362"/>
      <c r="D532" s="26">
        <f t="shared" si="36"/>
        <v>6</v>
      </c>
      <c r="E532" s="26">
        <v>3</v>
      </c>
      <c r="F532" s="26">
        <v>3</v>
      </c>
      <c r="G532" s="27">
        <v>2</v>
      </c>
      <c r="H532" s="27"/>
      <c r="I532" s="27"/>
      <c r="J532" s="27">
        <v>1</v>
      </c>
      <c r="K532" s="27"/>
      <c r="L532" s="27"/>
      <c r="M532" s="175"/>
      <c r="N532" s="175"/>
      <c r="O532" s="175"/>
      <c r="P532" s="175"/>
      <c r="Q532" s="175"/>
      <c r="R532" s="175"/>
      <c r="S532" s="175"/>
      <c r="T532"/>
      <c r="U532"/>
      <c r="V532"/>
      <c r="W532"/>
    </row>
    <row r="533" spans="1:23" ht="12.95" customHeight="1" x14ac:dyDescent="0.2">
      <c r="A533" s="104" t="s">
        <v>1616</v>
      </c>
      <c r="B533" s="362" t="s">
        <v>1</v>
      </c>
      <c r="C533" s="362"/>
      <c r="D533" s="26">
        <f t="shared" si="36"/>
        <v>1683</v>
      </c>
      <c r="E533" s="26">
        <f t="shared" ref="E533:L533" si="37">SUM(E501:E532)</f>
        <v>930</v>
      </c>
      <c r="F533" s="26">
        <f t="shared" si="37"/>
        <v>628</v>
      </c>
      <c r="G533" s="26">
        <f t="shared" si="37"/>
        <v>591</v>
      </c>
      <c r="H533" s="26">
        <f t="shared" si="37"/>
        <v>25</v>
      </c>
      <c r="I533" s="26">
        <f t="shared" si="37"/>
        <v>8</v>
      </c>
      <c r="J533" s="26">
        <f t="shared" si="37"/>
        <v>4</v>
      </c>
      <c r="K533" s="26">
        <f t="shared" si="37"/>
        <v>114</v>
      </c>
      <c r="L533" s="26">
        <f t="shared" si="37"/>
        <v>11</v>
      </c>
      <c r="M533" s="175"/>
      <c r="N533" s="175"/>
      <c r="O533" s="175"/>
      <c r="P533" s="175"/>
      <c r="Q533" s="175"/>
      <c r="R533" s="175"/>
      <c r="S533" s="175"/>
      <c r="T533"/>
      <c r="U533"/>
      <c r="V533"/>
      <c r="W533"/>
    </row>
    <row r="534" spans="1:23" ht="12.95" customHeight="1" x14ac:dyDescent="0.2">
      <c r="A534" s="105" t="s">
        <v>1616</v>
      </c>
      <c r="B534" s="364" t="s">
        <v>1110</v>
      </c>
      <c r="C534" s="364"/>
      <c r="D534" s="26"/>
      <c r="E534" s="106"/>
      <c r="F534" s="106"/>
      <c r="G534" s="106"/>
      <c r="H534" s="106"/>
      <c r="I534" s="106"/>
      <c r="J534" s="106"/>
      <c r="K534" s="106"/>
      <c r="L534" s="106"/>
      <c r="M534" s="175"/>
      <c r="N534" s="175"/>
      <c r="O534" s="175">
        <v>1</v>
      </c>
      <c r="P534" s="175"/>
      <c r="Q534" s="175"/>
      <c r="R534" s="175"/>
      <c r="S534" s="175"/>
      <c r="T534"/>
      <c r="U534"/>
      <c r="V534"/>
      <c r="W534"/>
    </row>
    <row r="535" spans="1:23" ht="12.95" customHeight="1" x14ac:dyDescent="0.2">
      <c r="A535" s="104" t="s">
        <v>1111</v>
      </c>
      <c r="B535" s="361" t="s">
        <v>1112</v>
      </c>
      <c r="C535" s="361"/>
      <c r="D535" s="26">
        <f t="shared" ref="D535:D554" si="38">SUM(E535,F535,K535,L535)</f>
        <v>21</v>
      </c>
      <c r="E535" s="26">
        <v>19</v>
      </c>
      <c r="F535" s="26">
        <v>2</v>
      </c>
      <c r="G535" s="27">
        <v>2</v>
      </c>
      <c r="H535" s="27"/>
      <c r="I535" s="27"/>
      <c r="J535" s="27"/>
      <c r="K535" s="27"/>
      <c r="L535" s="27"/>
      <c r="M535" s="175"/>
      <c r="N535" s="175"/>
      <c r="O535" s="175"/>
      <c r="P535" s="175"/>
      <c r="Q535" s="175"/>
      <c r="R535" s="175"/>
      <c r="S535" s="175"/>
      <c r="T535"/>
      <c r="U535"/>
      <c r="V535"/>
      <c r="W535"/>
    </row>
    <row r="536" spans="1:23" ht="12.95" customHeight="1" x14ac:dyDescent="0.2">
      <c r="A536" s="104" t="s">
        <v>1113</v>
      </c>
      <c r="B536" s="361" t="s">
        <v>1114</v>
      </c>
      <c r="C536" s="361"/>
      <c r="D536" s="26">
        <f t="shared" si="38"/>
        <v>37</v>
      </c>
      <c r="E536" s="26">
        <v>22</v>
      </c>
      <c r="F536" s="26">
        <v>13</v>
      </c>
      <c r="G536" s="27">
        <v>13</v>
      </c>
      <c r="H536" s="27"/>
      <c r="I536" s="27"/>
      <c r="J536" s="27"/>
      <c r="K536" s="27">
        <v>2</v>
      </c>
      <c r="L536" s="27"/>
      <c r="M536" s="175"/>
      <c r="N536" s="175"/>
      <c r="O536" s="175"/>
      <c r="P536" s="175"/>
      <c r="Q536" s="175"/>
      <c r="R536" s="175"/>
      <c r="S536" s="175"/>
      <c r="T536"/>
      <c r="U536"/>
      <c r="V536"/>
      <c r="W536"/>
    </row>
    <row r="537" spans="1:23" ht="12.95" customHeight="1" x14ac:dyDescent="0.2">
      <c r="A537" s="104" t="s">
        <v>1115</v>
      </c>
      <c r="B537" s="361" t="s">
        <v>1116</v>
      </c>
      <c r="C537" s="361"/>
      <c r="D537" s="26">
        <f t="shared" si="38"/>
        <v>30</v>
      </c>
      <c r="E537" s="26">
        <v>16</v>
      </c>
      <c r="F537" s="26">
        <v>11</v>
      </c>
      <c r="G537" s="27">
        <v>10</v>
      </c>
      <c r="H537" s="27">
        <v>1</v>
      </c>
      <c r="I537" s="27"/>
      <c r="J537" s="27"/>
      <c r="K537" s="27">
        <v>3</v>
      </c>
      <c r="L537" s="27"/>
      <c r="M537" s="175"/>
      <c r="N537" s="175"/>
      <c r="O537" s="175"/>
      <c r="P537" s="175"/>
      <c r="Q537" s="175"/>
      <c r="R537" s="175"/>
      <c r="S537" s="175"/>
      <c r="T537"/>
      <c r="U537"/>
      <c r="V537"/>
      <c r="W537"/>
    </row>
    <row r="538" spans="1:23" ht="12.95" customHeight="1" x14ac:dyDescent="0.2">
      <c r="A538" s="104" t="s">
        <v>1117</v>
      </c>
      <c r="B538" s="361" t="s">
        <v>1118</v>
      </c>
      <c r="C538" s="361"/>
      <c r="D538" s="26">
        <f t="shared" si="38"/>
        <v>13</v>
      </c>
      <c r="E538" s="26">
        <v>10</v>
      </c>
      <c r="F538" s="26">
        <v>3</v>
      </c>
      <c r="G538" s="27">
        <v>3</v>
      </c>
      <c r="H538" s="27"/>
      <c r="I538" s="27"/>
      <c r="J538" s="27"/>
      <c r="K538" s="27"/>
      <c r="L538" s="27"/>
      <c r="M538" s="175"/>
      <c r="N538" s="175"/>
      <c r="O538" s="175"/>
      <c r="P538" s="175"/>
      <c r="Q538" s="175"/>
      <c r="R538" s="175"/>
      <c r="S538" s="175"/>
      <c r="T538"/>
      <c r="U538"/>
      <c r="V538"/>
      <c r="W538"/>
    </row>
    <row r="539" spans="1:23" ht="12.95" customHeight="1" x14ac:dyDescent="0.2">
      <c r="A539" s="104" t="s">
        <v>1119</v>
      </c>
      <c r="B539" s="361" t="s">
        <v>1120</v>
      </c>
      <c r="C539" s="361"/>
      <c r="D539" s="26">
        <f t="shared" si="38"/>
        <v>43</v>
      </c>
      <c r="E539" s="26">
        <v>25</v>
      </c>
      <c r="F539" s="26">
        <v>14</v>
      </c>
      <c r="G539" s="27">
        <v>14</v>
      </c>
      <c r="H539" s="27"/>
      <c r="I539" s="27"/>
      <c r="J539" s="27"/>
      <c r="K539" s="27">
        <v>3</v>
      </c>
      <c r="L539" s="27">
        <v>1</v>
      </c>
      <c r="M539" s="175"/>
      <c r="N539" s="175"/>
      <c r="O539" s="175"/>
      <c r="P539" s="175"/>
      <c r="Q539" s="175"/>
      <c r="R539" s="175"/>
      <c r="S539" s="175"/>
      <c r="T539"/>
      <c r="U539"/>
      <c r="V539"/>
      <c r="W539"/>
    </row>
    <row r="540" spans="1:23" ht="12.95" customHeight="1" x14ac:dyDescent="0.2">
      <c r="A540" s="104" t="s">
        <v>1121</v>
      </c>
      <c r="B540" s="361" t="s">
        <v>1122</v>
      </c>
      <c r="C540" s="361"/>
      <c r="D540" s="26">
        <f t="shared" si="38"/>
        <v>15</v>
      </c>
      <c r="E540" s="26">
        <v>7</v>
      </c>
      <c r="F540" s="26">
        <v>5</v>
      </c>
      <c r="G540" s="27">
        <v>5</v>
      </c>
      <c r="H540" s="27"/>
      <c r="I540" s="27"/>
      <c r="J540" s="27"/>
      <c r="K540" s="27">
        <v>2</v>
      </c>
      <c r="L540" s="27">
        <v>1</v>
      </c>
      <c r="M540" s="175"/>
      <c r="N540" s="175"/>
      <c r="O540" s="175"/>
      <c r="P540" s="175"/>
      <c r="Q540" s="175"/>
      <c r="R540" s="175"/>
      <c r="S540" s="175"/>
      <c r="T540"/>
      <c r="U540"/>
      <c r="V540"/>
      <c r="W540"/>
    </row>
    <row r="541" spans="1:23" ht="12.95" customHeight="1" x14ac:dyDescent="0.2">
      <c r="A541" s="104" t="s">
        <v>1123</v>
      </c>
      <c r="B541" s="361" t="s">
        <v>1124</v>
      </c>
      <c r="C541" s="361"/>
      <c r="D541" s="26">
        <f t="shared" si="38"/>
        <v>7</v>
      </c>
      <c r="E541" s="26">
        <v>6</v>
      </c>
      <c r="F541" s="26">
        <v>1</v>
      </c>
      <c r="G541" s="27">
        <v>1</v>
      </c>
      <c r="H541" s="27"/>
      <c r="I541" s="27"/>
      <c r="J541" s="27"/>
      <c r="K541" s="27"/>
      <c r="L541" s="27"/>
      <c r="M541" s="175"/>
      <c r="N541" s="175"/>
      <c r="O541" s="175"/>
      <c r="P541" s="175"/>
      <c r="Q541" s="175"/>
      <c r="R541" s="175"/>
      <c r="S541" s="175"/>
      <c r="T541"/>
      <c r="U541"/>
      <c r="V541"/>
      <c r="W541"/>
    </row>
    <row r="542" spans="1:23" ht="12.95" customHeight="1" x14ac:dyDescent="0.2">
      <c r="A542" s="104" t="s">
        <v>1125</v>
      </c>
      <c r="B542" s="361" t="s">
        <v>1126</v>
      </c>
      <c r="C542" s="361"/>
      <c r="D542" s="26">
        <f t="shared" si="38"/>
        <v>42</v>
      </c>
      <c r="E542" s="26">
        <v>28</v>
      </c>
      <c r="F542" s="26">
        <v>12</v>
      </c>
      <c r="G542" s="27">
        <v>11</v>
      </c>
      <c r="H542" s="27">
        <v>1</v>
      </c>
      <c r="I542" s="27"/>
      <c r="J542" s="27"/>
      <c r="K542" s="27">
        <v>2</v>
      </c>
      <c r="L542" s="27"/>
      <c r="M542" s="175"/>
      <c r="N542" s="175"/>
      <c r="O542" s="175"/>
      <c r="P542" s="175"/>
      <c r="Q542" s="175"/>
      <c r="R542" s="175"/>
      <c r="S542" s="175"/>
      <c r="T542"/>
      <c r="U542"/>
      <c r="V542"/>
      <c r="W542"/>
    </row>
    <row r="543" spans="1:23" ht="12.95" customHeight="1" x14ac:dyDescent="0.2">
      <c r="A543" s="104" t="s">
        <v>1127</v>
      </c>
      <c r="B543" s="361" t="s">
        <v>1128</v>
      </c>
      <c r="C543" s="361"/>
      <c r="D543" s="26">
        <f t="shared" si="38"/>
        <v>22</v>
      </c>
      <c r="E543" s="26">
        <v>20</v>
      </c>
      <c r="F543" s="26">
        <v>1</v>
      </c>
      <c r="G543" s="27">
        <v>1</v>
      </c>
      <c r="H543" s="27"/>
      <c r="I543" s="27"/>
      <c r="J543" s="27"/>
      <c r="K543" s="27">
        <v>1</v>
      </c>
      <c r="L543" s="27"/>
      <c r="M543" s="175"/>
      <c r="N543" s="175"/>
      <c r="O543" s="175"/>
      <c r="P543" s="175"/>
      <c r="Q543" s="175"/>
      <c r="R543" s="175"/>
      <c r="S543" s="175"/>
      <c r="T543"/>
      <c r="U543"/>
      <c r="V543"/>
      <c r="W543"/>
    </row>
    <row r="544" spans="1:23" ht="12.95" customHeight="1" x14ac:dyDescent="0.2">
      <c r="A544" s="104" t="s">
        <v>1129</v>
      </c>
      <c r="B544" s="361" t="s">
        <v>1130</v>
      </c>
      <c r="C544" s="361"/>
      <c r="D544" s="26">
        <f t="shared" si="38"/>
        <v>49</v>
      </c>
      <c r="E544" s="26">
        <v>33</v>
      </c>
      <c r="F544" s="26">
        <v>13</v>
      </c>
      <c r="G544" s="27">
        <v>13</v>
      </c>
      <c r="H544" s="27"/>
      <c r="I544" s="27"/>
      <c r="J544" s="27"/>
      <c r="K544" s="27">
        <v>3</v>
      </c>
      <c r="L544" s="27"/>
      <c r="M544" s="175"/>
      <c r="N544" s="175"/>
      <c r="O544" s="175"/>
      <c r="P544" s="175"/>
      <c r="Q544" s="175"/>
      <c r="R544" s="175"/>
      <c r="S544" s="175"/>
      <c r="T544"/>
      <c r="U544"/>
      <c r="V544"/>
      <c r="W544"/>
    </row>
    <row r="545" spans="1:23" ht="12.95" customHeight="1" x14ac:dyDescent="0.2">
      <c r="A545" s="104" t="s">
        <v>1131</v>
      </c>
      <c r="B545" s="361" t="s">
        <v>1132</v>
      </c>
      <c r="C545" s="361"/>
      <c r="D545" s="26">
        <f t="shared" si="38"/>
        <v>38</v>
      </c>
      <c r="E545" s="26">
        <v>31</v>
      </c>
      <c r="F545" s="26">
        <v>7</v>
      </c>
      <c r="G545" s="27">
        <v>7</v>
      </c>
      <c r="H545" s="27"/>
      <c r="I545" s="27"/>
      <c r="J545" s="27"/>
      <c r="K545" s="27"/>
      <c r="L545" s="27"/>
      <c r="M545" s="175"/>
      <c r="N545" s="175"/>
      <c r="O545" s="175"/>
      <c r="P545" s="175"/>
      <c r="Q545" s="175"/>
      <c r="R545" s="175"/>
      <c r="S545" s="175"/>
      <c r="T545"/>
      <c r="U545"/>
      <c r="V545"/>
      <c r="W545"/>
    </row>
    <row r="546" spans="1:23" ht="12.95" customHeight="1" x14ac:dyDescent="0.2">
      <c r="A546" s="104" t="s">
        <v>1133</v>
      </c>
      <c r="B546" s="361" t="s">
        <v>1134</v>
      </c>
      <c r="C546" s="361"/>
      <c r="D546" s="26">
        <f t="shared" si="38"/>
        <v>19</v>
      </c>
      <c r="E546" s="26">
        <v>12</v>
      </c>
      <c r="F546" s="26">
        <v>6</v>
      </c>
      <c r="G546" s="27">
        <v>6</v>
      </c>
      <c r="H546" s="27"/>
      <c r="I546" s="27"/>
      <c r="J546" s="27"/>
      <c r="K546" s="27">
        <v>1</v>
      </c>
      <c r="L546" s="27"/>
      <c r="M546" s="175"/>
      <c r="N546" s="175"/>
      <c r="O546" s="175"/>
      <c r="P546" s="175"/>
      <c r="Q546" s="175"/>
      <c r="R546" s="175"/>
      <c r="S546" s="175"/>
      <c r="T546"/>
      <c r="U546"/>
      <c r="V546"/>
      <c r="W546"/>
    </row>
    <row r="547" spans="1:23" ht="12.95" customHeight="1" x14ac:dyDescent="0.2">
      <c r="A547" s="104" t="s">
        <v>1135</v>
      </c>
      <c r="B547" s="361" t="s">
        <v>1136</v>
      </c>
      <c r="C547" s="361"/>
      <c r="D547" s="26">
        <f t="shared" si="38"/>
        <v>24</v>
      </c>
      <c r="E547" s="26">
        <v>17</v>
      </c>
      <c r="F547" s="26">
        <v>7</v>
      </c>
      <c r="G547" s="27">
        <v>6</v>
      </c>
      <c r="H547" s="27">
        <v>1</v>
      </c>
      <c r="I547" s="27"/>
      <c r="J547" s="27"/>
      <c r="K547" s="27"/>
      <c r="L547" s="27"/>
      <c r="M547" s="175"/>
      <c r="N547" s="175"/>
      <c r="O547" s="175"/>
      <c r="P547" s="175"/>
      <c r="Q547" s="175"/>
      <c r="R547" s="175"/>
      <c r="S547" s="175"/>
      <c r="T547"/>
      <c r="U547"/>
      <c r="V547"/>
      <c r="W547"/>
    </row>
    <row r="548" spans="1:23" ht="12.95" customHeight="1" x14ac:dyDescent="0.2">
      <c r="A548" s="104" t="s">
        <v>1137</v>
      </c>
      <c r="B548" s="361" t="s">
        <v>1138</v>
      </c>
      <c r="C548" s="361"/>
      <c r="D548" s="26">
        <f t="shared" si="38"/>
        <v>29</v>
      </c>
      <c r="E548" s="26">
        <v>18</v>
      </c>
      <c r="F548" s="26">
        <v>9</v>
      </c>
      <c r="G548" s="27">
        <v>9</v>
      </c>
      <c r="H548" s="27"/>
      <c r="I548" s="27"/>
      <c r="J548" s="27"/>
      <c r="K548" s="27">
        <v>2</v>
      </c>
      <c r="L548" s="27"/>
      <c r="M548" s="175"/>
      <c r="N548" s="175"/>
      <c r="O548" s="175"/>
      <c r="P548" s="175"/>
      <c r="Q548" s="175"/>
      <c r="R548" s="175"/>
      <c r="S548" s="175"/>
      <c r="T548"/>
      <c r="U548"/>
      <c r="V548"/>
      <c r="W548"/>
    </row>
    <row r="549" spans="1:23" ht="12.95" customHeight="1" x14ac:dyDescent="0.2">
      <c r="A549" s="104" t="s">
        <v>1139</v>
      </c>
      <c r="B549" s="361" t="s">
        <v>1140</v>
      </c>
      <c r="C549" s="361"/>
      <c r="D549" s="26">
        <f t="shared" si="38"/>
        <v>326</v>
      </c>
      <c r="E549" s="26">
        <v>225</v>
      </c>
      <c r="F549" s="26">
        <v>82</v>
      </c>
      <c r="G549" s="27">
        <v>74</v>
      </c>
      <c r="H549" s="27">
        <v>7</v>
      </c>
      <c r="I549" s="27">
        <v>1</v>
      </c>
      <c r="J549" s="27"/>
      <c r="K549" s="27">
        <v>17</v>
      </c>
      <c r="L549" s="27">
        <v>2</v>
      </c>
      <c r="M549" s="175"/>
      <c r="N549" s="175"/>
      <c r="O549" s="175"/>
      <c r="P549" s="175"/>
      <c r="Q549" s="175"/>
      <c r="R549" s="175"/>
      <c r="S549" s="175"/>
      <c r="T549"/>
      <c r="U549"/>
      <c r="V549"/>
      <c r="W549"/>
    </row>
    <row r="550" spans="1:23" ht="12.95" customHeight="1" x14ac:dyDescent="0.2">
      <c r="A550" s="104" t="s">
        <v>1141</v>
      </c>
      <c r="B550" s="361" t="s">
        <v>1142</v>
      </c>
      <c r="C550" s="361"/>
      <c r="D550" s="26">
        <f t="shared" si="38"/>
        <v>104</v>
      </c>
      <c r="E550" s="26">
        <v>64</v>
      </c>
      <c r="F550" s="26">
        <v>37</v>
      </c>
      <c r="G550" s="27">
        <v>37</v>
      </c>
      <c r="H550" s="27"/>
      <c r="I550" s="27"/>
      <c r="J550" s="27"/>
      <c r="K550" s="27">
        <v>2</v>
      </c>
      <c r="L550" s="27">
        <v>1</v>
      </c>
      <c r="M550" s="175"/>
      <c r="N550" s="175"/>
      <c r="O550" s="175"/>
      <c r="P550" s="175"/>
      <c r="Q550" s="175"/>
      <c r="R550" s="175"/>
      <c r="S550" s="175"/>
      <c r="T550"/>
      <c r="U550"/>
      <c r="V550"/>
      <c r="W550"/>
    </row>
    <row r="551" spans="1:23" ht="12.95" customHeight="1" x14ac:dyDescent="0.2">
      <c r="A551" s="104" t="s">
        <v>1143</v>
      </c>
      <c r="B551" s="361" t="s">
        <v>1144</v>
      </c>
      <c r="C551" s="361"/>
      <c r="D551" s="26">
        <f t="shared" si="38"/>
        <v>26</v>
      </c>
      <c r="E551" s="26">
        <v>15</v>
      </c>
      <c r="F551" s="26">
        <v>10</v>
      </c>
      <c r="G551" s="27">
        <v>9</v>
      </c>
      <c r="H551" s="27">
        <v>1</v>
      </c>
      <c r="I551" s="27"/>
      <c r="J551" s="27"/>
      <c r="K551" s="27">
        <v>1</v>
      </c>
      <c r="L551" s="27"/>
      <c r="M551" s="175"/>
      <c r="N551" s="175"/>
      <c r="O551" s="175"/>
      <c r="P551" s="175"/>
      <c r="Q551" s="175"/>
      <c r="R551" s="175"/>
      <c r="S551" s="175"/>
      <c r="T551"/>
      <c r="U551"/>
      <c r="V551"/>
      <c r="W551"/>
    </row>
    <row r="552" spans="1:23" ht="12.95" customHeight="1" x14ac:dyDescent="0.2">
      <c r="A552" s="104" t="s">
        <v>1145</v>
      </c>
      <c r="B552" s="361" t="s">
        <v>1146</v>
      </c>
      <c r="C552" s="361"/>
      <c r="D552" s="26">
        <f t="shared" si="38"/>
        <v>62</v>
      </c>
      <c r="E552" s="26">
        <v>39</v>
      </c>
      <c r="F552" s="26">
        <v>23</v>
      </c>
      <c r="G552" s="27">
        <v>23</v>
      </c>
      <c r="H552" s="27"/>
      <c r="I552" s="27"/>
      <c r="J552" s="27"/>
      <c r="K552" s="27"/>
      <c r="L552" s="27"/>
      <c r="M552" s="175"/>
      <c r="N552" s="175"/>
      <c r="O552" s="175"/>
      <c r="P552" s="175"/>
      <c r="Q552" s="175"/>
      <c r="R552" s="175"/>
      <c r="S552" s="175"/>
      <c r="T552"/>
      <c r="U552"/>
      <c r="V552"/>
      <c r="W552"/>
    </row>
    <row r="553" spans="1:23" ht="12.95" customHeight="1" x14ac:dyDescent="0.2">
      <c r="A553" s="104" t="s">
        <v>1616</v>
      </c>
      <c r="B553" s="362" t="s">
        <v>54</v>
      </c>
      <c r="C553" s="362"/>
      <c r="D553" s="26">
        <f t="shared" si="38"/>
        <v>0</v>
      </c>
      <c r="E553" s="26"/>
      <c r="F553" s="26"/>
      <c r="G553" s="27"/>
      <c r="H553" s="27"/>
      <c r="I553" s="27"/>
      <c r="J553" s="27"/>
      <c r="K553" s="27"/>
      <c r="L553" s="27"/>
      <c r="M553" s="175"/>
      <c r="N553" s="175"/>
      <c r="O553" s="175"/>
      <c r="P553" s="175"/>
      <c r="Q553" s="175"/>
      <c r="R553" s="175"/>
      <c r="S553" s="175"/>
      <c r="T553"/>
      <c r="U553"/>
      <c r="V553"/>
      <c r="W553"/>
    </row>
    <row r="554" spans="1:23" ht="12.95" customHeight="1" x14ac:dyDescent="0.2">
      <c r="A554" s="104" t="s">
        <v>1616</v>
      </c>
      <c r="B554" s="362" t="s">
        <v>1</v>
      </c>
      <c r="C554" s="362"/>
      <c r="D554" s="26">
        <f t="shared" si="38"/>
        <v>907</v>
      </c>
      <c r="E554" s="26">
        <f t="shared" ref="E554:L554" si="39">SUM(E535:E553)</f>
        <v>607</v>
      </c>
      <c r="F554" s="26">
        <f t="shared" si="39"/>
        <v>256</v>
      </c>
      <c r="G554" s="26">
        <f t="shared" si="39"/>
        <v>244</v>
      </c>
      <c r="H554" s="26">
        <f t="shared" si="39"/>
        <v>11</v>
      </c>
      <c r="I554" s="26">
        <f t="shared" si="39"/>
        <v>1</v>
      </c>
      <c r="J554" s="26">
        <f t="shared" si="39"/>
        <v>0</v>
      </c>
      <c r="K554" s="26">
        <f t="shared" si="39"/>
        <v>39</v>
      </c>
      <c r="L554" s="26">
        <f t="shared" si="39"/>
        <v>5</v>
      </c>
      <c r="M554" s="175"/>
      <c r="N554" s="175"/>
      <c r="O554" s="175"/>
      <c r="P554" s="175"/>
      <c r="Q554" s="175"/>
      <c r="R554" s="175"/>
      <c r="S554" s="175"/>
      <c r="T554"/>
      <c r="U554"/>
      <c r="V554"/>
      <c r="W554"/>
    </row>
    <row r="555" spans="1:23" ht="12.95" customHeight="1" x14ac:dyDescent="0.2">
      <c r="A555" s="105" t="s">
        <v>1616</v>
      </c>
      <c r="B555" s="364" t="s">
        <v>1147</v>
      </c>
      <c r="C555" s="364"/>
      <c r="D555" s="26"/>
      <c r="E555" s="106"/>
      <c r="F555" s="106"/>
      <c r="G555" s="106"/>
      <c r="H555" s="106"/>
      <c r="I555" s="106"/>
      <c r="J555" s="106"/>
      <c r="K555" s="106"/>
      <c r="L555" s="106"/>
      <c r="M555" s="175"/>
      <c r="N555" s="175"/>
      <c r="O555" s="175">
        <v>1</v>
      </c>
      <c r="P555" s="175"/>
      <c r="Q555" s="175"/>
      <c r="R555" s="175"/>
      <c r="S555" s="175"/>
      <c r="T555"/>
      <c r="U555"/>
      <c r="V555"/>
      <c r="W555"/>
    </row>
    <row r="556" spans="1:23" ht="12.95" customHeight="1" x14ac:dyDescent="0.2">
      <c r="A556" s="104" t="s">
        <v>1148</v>
      </c>
      <c r="B556" s="361" t="s">
        <v>1149</v>
      </c>
      <c r="C556" s="361"/>
      <c r="D556" s="26">
        <f t="shared" ref="D556:D577" si="40">SUM(E556,F556,K556,L556)</f>
        <v>51</v>
      </c>
      <c r="E556" s="26">
        <v>45</v>
      </c>
      <c r="F556" s="26">
        <v>4</v>
      </c>
      <c r="G556" s="27">
        <v>4</v>
      </c>
      <c r="H556" s="27"/>
      <c r="I556" s="27"/>
      <c r="J556" s="27"/>
      <c r="K556" s="27">
        <v>2</v>
      </c>
      <c r="L556" s="27"/>
      <c r="M556" s="175"/>
      <c r="N556" s="175"/>
      <c r="O556" s="175"/>
      <c r="P556" s="175"/>
      <c r="Q556" s="175"/>
      <c r="R556" s="175"/>
      <c r="S556" s="175"/>
      <c r="T556"/>
      <c r="U556"/>
      <c r="V556"/>
      <c r="W556"/>
    </row>
    <row r="557" spans="1:23" ht="12.95" customHeight="1" x14ac:dyDescent="0.2">
      <c r="A557" s="104" t="s">
        <v>1150</v>
      </c>
      <c r="B557" s="361" t="s">
        <v>1151</v>
      </c>
      <c r="C557" s="361"/>
      <c r="D557" s="26">
        <f t="shared" si="40"/>
        <v>11</v>
      </c>
      <c r="E557" s="26">
        <v>5</v>
      </c>
      <c r="F557" s="26">
        <v>4</v>
      </c>
      <c r="G557" s="27">
        <v>4</v>
      </c>
      <c r="H557" s="27"/>
      <c r="I557" s="27"/>
      <c r="J557" s="27"/>
      <c r="K557" s="27">
        <v>2</v>
      </c>
      <c r="L557" s="27"/>
      <c r="M557" s="175"/>
      <c r="N557" s="175"/>
      <c r="O557" s="175"/>
      <c r="P557" s="175"/>
      <c r="Q557" s="175"/>
      <c r="R557" s="175"/>
      <c r="S557" s="175"/>
      <c r="T557"/>
      <c r="U557"/>
      <c r="V557"/>
      <c r="W557"/>
    </row>
    <row r="558" spans="1:23" ht="12.95" customHeight="1" x14ac:dyDescent="0.2">
      <c r="A558" s="104" t="s">
        <v>1152</v>
      </c>
      <c r="B558" s="361" t="s">
        <v>1153</v>
      </c>
      <c r="C558" s="361"/>
      <c r="D558" s="26">
        <f t="shared" si="40"/>
        <v>12</v>
      </c>
      <c r="E558" s="26">
        <v>5</v>
      </c>
      <c r="F558" s="26">
        <v>3</v>
      </c>
      <c r="G558" s="27">
        <v>3</v>
      </c>
      <c r="H558" s="27"/>
      <c r="I558" s="27"/>
      <c r="J558" s="27"/>
      <c r="K558" s="27">
        <v>3</v>
      </c>
      <c r="L558" s="27">
        <v>1</v>
      </c>
      <c r="M558" s="175"/>
      <c r="N558" s="175"/>
      <c r="O558" s="175"/>
      <c r="P558" s="175"/>
      <c r="Q558" s="175"/>
      <c r="R558" s="175"/>
      <c r="S558" s="175"/>
      <c r="T558"/>
      <c r="U558"/>
      <c r="V558"/>
      <c r="W558"/>
    </row>
    <row r="559" spans="1:23" ht="12.95" customHeight="1" x14ac:dyDescent="0.2">
      <c r="A559" s="104" t="s">
        <v>1154</v>
      </c>
      <c r="B559" s="361" t="s">
        <v>1155</v>
      </c>
      <c r="C559" s="361"/>
      <c r="D559" s="26">
        <f t="shared" si="40"/>
        <v>26</v>
      </c>
      <c r="E559" s="26">
        <v>16</v>
      </c>
      <c r="F559" s="26">
        <v>6</v>
      </c>
      <c r="G559" s="27">
        <v>6</v>
      </c>
      <c r="H559" s="27"/>
      <c r="I559" s="27"/>
      <c r="J559" s="27"/>
      <c r="K559" s="27">
        <v>3</v>
      </c>
      <c r="L559" s="27">
        <v>1</v>
      </c>
      <c r="M559" s="175"/>
      <c r="N559" s="175"/>
      <c r="O559" s="175"/>
      <c r="P559" s="175"/>
      <c r="Q559" s="175"/>
      <c r="R559" s="175"/>
      <c r="S559" s="175"/>
      <c r="T559"/>
      <c r="U559"/>
      <c r="V559"/>
      <c r="W559"/>
    </row>
    <row r="560" spans="1:23" ht="12.95" customHeight="1" x14ac:dyDescent="0.2">
      <c r="A560" s="104" t="s">
        <v>1156</v>
      </c>
      <c r="B560" s="361" t="s">
        <v>1157</v>
      </c>
      <c r="C560" s="361"/>
      <c r="D560" s="26">
        <f t="shared" si="40"/>
        <v>228</v>
      </c>
      <c r="E560" s="26">
        <v>150</v>
      </c>
      <c r="F560" s="26">
        <v>53</v>
      </c>
      <c r="G560" s="27">
        <v>50</v>
      </c>
      <c r="H560" s="27">
        <v>2</v>
      </c>
      <c r="I560" s="27"/>
      <c r="J560" s="27">
        <v>1</v>
      </c>
      <c r="K560" s="27">
        <v>22</v>
      </c>
      <c r="L560" s="27">
        <v>3</v>
      </c>
      <c r="M560" s="175"/>
      <c r="N560" s="175"/>
      <c r="O560" s="175"/>
      <c r="P560" s="175"/>
      <c r="Q560" s="175"/>
      <c r="R560" s="175"/>
      <c r="S560" s="175"/>
      <c r="T560"/>
      <c r="U560"/>
      <c r="V560"/>
      <c r="W560"/>
    </row>
    <row r="561" spans="1:23" ht="12.95" customHeight="1" x14ac:dyDescent="0.2">
      <c r="A561" s="104" t="s">
        <v>1158</v>
      </c>
      <c r="B561" s="361" t="s">
        <v>1159</v>
      </c>
      <c r="C561" s="361"/>
      <c r="D561" s="26">
        <f t="shared" si="40"/>
        <v>269</v>
      </c>
      <c r="E561" s="26">
        <v>163</v>
      </c>
      <c r="F561" s="26">
        <v>66</v>
      </c>
      <c r="G561" s="27">
        <v>66</v>
      </c>
      <c r="H561" s="27"/>
      <c r="I561" s="27"/>
      <c r="J561" s="27"/>
      <c r="K561" s="27">
        <v>35</v>
      </c>
      <c r="L561" s="27">
        <v>5</v>
      </c>
      <c r="M561" s="175"/>
      <c r="N561" s="175"/>
      <c r="O561" s="175"/>
      <c r="P561" s="175"/>
      <c r="Q561" s="175"/>
      <c r="R561" s="175"/>
      <c r="S561" s="175"/>
      <c r="T561"/>
      <c r="U561"/>
      <c r="V561"/>
      <c r="W561"/>
    </row>
    <row r="562" spans="1:23" ht="12.95" customHeight="1" x14ac:dyDescent="0.2">
      <c r="A562" s="104" t="s">
        <v>1160</v>
      </c>
      <c r="B562" s="361" t="s">
        <v>1161</v>
      </c>
      <c r="C562" s="361"/>
      <c r="D562" s="26">
        <f t="shared" si="40"/>
        <v>82</v>
      </c>
      <c r="E562" s="26">
        <v>33</v>
      </c>
      <c r="F562" s="26">
        <v>41</v>
      </c>
      <c r="G562" s="27">
        <v>40</v>
      </c>
      <c r="H562" s="27">
        <v>1</v>
      </c>
      <c r="I562" s="27"/>
      <c r="J562" s="27"/>
      <c r="K562" s="27">
        <v>8</v>
      </c>
      <c r="L562" s="27"/>
      <c r="M562" s="175"/>
      <c r="N562" s="175"/>
      <c r="O562" s="175"/>
      <c r="P562" s="175"/>
      <c r="Q562" s="175"/>
      <c r="R562" s="175"/>
      <c r="S562" s="175"/>
      <c r="T562"/>
      <c r="U562"/>
      <c r="V562"/>
      <c r="W562"/>
    </row>
    <row r="563" spans="1:23" ht="12.95" customHeight="1" x14ac:dyDescent="0.2">
      <c r="A563" s="104" t="s">
        <v>1162</v>
      </c>
      <c r="B563" s="361" t="s">
        <v>1163</v>
      </c>
      <c r="C563" s="361"/>
      <c r="D563" s="26">
        <f t="shared" si="40"/>
        <v>11</v>
      </c>
      <c r="E563" s="26">
        <v>6</v>
      </c>
      <c r="F563" s="26">
        <v>5</v>
      </c>
      <c r="G563" s="27">
        <v>5</v>
      </c>
      <c r="H563" s="27"/>
      <c r="I563" s="27"/>
      <c r="J563" s="27"/>
      <c r="K563" s="27"/>
      <c r="L563" s="27"/>
      <c r="M563" s="175"/>
      <c r="N563" s="175"/>
      <c r="O563" s="175"/>
      <c r="P563" s="175"/>
      <c r="Q563" s="175"/>
      <c r="R563" s="175"/>
      <c r="S563" s="175"/>
      <c r="T563"/>
      <c r="U563"/>
      <c r="V563"/>
      <c r="W563"/>
    </row>
    <row r="564" spans="1:23" ht="12.95" customHeight="1" x14ac:dyDescent="0.2">
      <c r="A564" s="104" t="s">
        <v>1164</v>
      </c>
      <c r="B564" s="361" t="s">
        <v>1165</v>
      </c>
      <c r="C564" s="361"/>
      <c r="D564" s="26">
        <f t="shared" si="40"/>
        <v>25</v>
      </c>
      <c r="E564" s="26">
        <v>18</v>
      </c>
      <c r="F564" s="26">
        <v>6</v>
      </c>
      <c r="G564" s="27">
        <v>6</v>
      </c>
      <c r="H564" s="27"/>
      <c r="I564" s="27"/>
      <c r="J564" s="27"/>
      <c r="K564" s="27">
        <v>1</v>
      </c>
      <c r="L564" s="27"/>
      <c r="M564" s="175"/>
      <c r="N564" s="175"/>
      <c r="O564" s="175"/>
      <c r="P564" s="175"/>
      <c r="Q564" s="175"/>
      <c r="R564" s="175"/>
      <c r="S564" s="175"/>
      <c r="T564"/>
      <c r="U564"/>
      <c r="V564"/>
      <c r="W564"/>
    </row>
    <row r="565" spans="1:23" ht="12.95" customHeight="1" x14ac:dyDescent="0.2">
      <c r="A565" s="104" t="s">
        <v>1166</v>
      </c>
      <c r="B565" s="361" t="s">
        <v>1167</v>
      </c>
      <c r="C565" s="361"/>
      <c r="D565" s="26">
        <f t="shared" si="40"/>
        <v>47</v>
      </c>
      <c r="E565" s="26">
        <v>26</v>
      </c>
      <c r="F565" s="26">
        <v>17</v>
      </c>
      <c r="G565" s="27">
        <v>17</v>
      </c>
      <c r="H565" s="27"/>
      <c r="I565" s="27"/>
      <c r="J565" s="27"/>
      <c r="K565" s="27">
        <v>4</v>
      </c>
      <c r="L565" s="27"/>
      <c r="M565" s="175"/>
      <c r="N565" s="175"/>
      <c r="O565" s="175"/>
      <c r="P565" s="175"/>
      <c r="Q565" s="175"/>
      <c r="R565" s="175"/>
      <c r="S565" s="175"/>
      <c r="T565"/>
      <c r="U565"/>
      <c r="V565"/>
      <c r="W565"/>
    </row>
    <row r="566" spans="1:23" ht="12.95" customHeight="1" x14ac:dyDescent="0.2">
      <c r="A566" s="104" t="s">
        <v>1168</v>
      </c>
      <c r="B566" s="361" t="s">
        <v>1169</v>
      </c>
      <c r="C566" s="361"/>
      <c r="D566" s="26">
        <f t="shared" si="40"/>
        <v>17</v>
      </c>
      <c r="E566" s="26">
        <v>13</v>
      </c>
      <c r="F566" s="26">
        <v>3</v>
      </c>
      <c r="G566" s="27">
        <v>3</v>
      </c>
      <c r="H566" s="27"/>
      <c r="I566" s="27"/>
      <c r="J566" s="27"/>
      <c r="K566" s="27">
        <v>1</v>
      </c>
      <c r="L566" s="27"/>
      <c r="M566" s="175"/>
      <c r="N566" s="175"/>
      <c r="O566" s="175"/>
      <c r="P566" s="175"/>
      <c r="Q566" s="175"/>
      <c r="R566" s="175"/>
      <c r="S566" s="175"/>
      <c r="T566"/>
      <c r="U566"/>
      <c r="V566"/>
      <c r="W566"/>
    </row>
    <row r="567" spans="1:23" ht="12.95" customHeight="1" x14ac:dyDescent="0.2">
      <c r="A567" s="104" t="s">
        <v>1170</v>
      </c>
      <c r="B567" s="361" t="s">
        <v>1171</v>
      </c>
      <c r="C567" s="361"/>
      <c r="D567" s="26">
        <f t="shared" si="40"/>
        <v>14</v>
      </c>
      <c r="E567" s="26">
        <v>10</v>
      </c>
      <c r="F567" s="26">
        <v>2</v>
      </c>
      <c r="G567" s="27">
        <v>2</v>
      </c>
      <c r="H567" s="27"/>
      <c r="I567" s="27"/>
      <c r="J567" s="27"/>
      <c r="K567" s="27">
        <v>2</v>
      </c>
      <c r="L567" s="27"/>
      <c r="M567" s="175"/>
      <c r="N567" s="175"/>
      <c r="O567" s="175"/>
      <c r="P567" s="175"/>
      <c r="Q567" s="175"/>
      <c r="R567" s="175"/>
      <c r="S567" s="175"/>
      <c r="T567"/>
      <c r="U567"/>
      <c r="V567"/>
      <c r="W567"/>
    </row>
    <row r="568" spans="1:23" ht="12.95" customHeight="1" x14ac:dyDescent="0.2">
      <c r="A568" s="104" t="s">
        <v>1172</v>
      </c>
      <c r="B568" s="361" t="s">
        <v>1173</v>
      </c>
      <c r="C568" s="361"/>
      <c r="D568" s="26">
        <f t="shared" si="40"/>
        <v>104</v>
      </c>
      <c r="E568" s="26">
        <v>74</v>
      </c>
      <c r="F568" s="26">
        <v>19</v>
      </c>
      <c r="G568" s="27">
        <v>19</v>
      </c>
      <c r="H568" s="27"/>
      <c r="I568" s="27"/>
      <c r="J568" s="27"/>
      <c r="K568" s="27">
        <v>11</v>
      </c>
      <c r="L568" s="27"/>
      <c r="M568" s="175"/>
      <c r="N568" s="175"/>
      <c r="O568" s="175"/>
      <c r="P568" s="175"/>
      <c r="Q568" s="175"/>
      <c r="R568" s="175"/>
      <c r="S568" s="175"/>
      <c r="T568"/>
      <c r="U568"/>
      <c r="V568"/>
      <c r="W568"/>
    </row>
    <row r="569" spans="1:23" ht="12.95" customHeight="1" x14ac:dyDescent="0.2">
      <c r="A569" s="104" t="s">
        <v>1174</v>
      </c>
      <c r="B569" s="361" t="s">
        <v>1175</v>
      </c>
      <c r="C569" s="361"/>
      <c r="D569" s="26">
        <f t="shared" si="40"/>
        <v>25</v>
      </c>
      <c r="E569" s="26">
        <v>16</v>
      </c>
      <c r="F569" s="26">
        <v>9</v>
      </c>
      <c r="G569" s="27">
        <v>9</v>
      </c>
      <c r="H569" s="27"/>
      <c r="I569" s="27"/>
      <c r="J569" s="27"/>
      <c r="K569" s="27"/>
      <c r="L569" s="27"/>
      <c r="M569" s="175"/>
      <c r="N569" s="175"/>
      <c r="O569" s="175"/>
      <c r="P569" s="175"/>
      <c r="Q569" s="175"/>
      <c r="R569" s="175"/>
      <c r="S569" s="175"/>
      <c r="T569"/>
      <c r="U569"/>
      <c r="V569"/>
      <c r="W569"/>
    </row>
    <row r="570" spans="1:23" ht="12.95" customHeight="1" x14ac:dyDescent="0.2">
      <c r="A570" s="104" t="s">
        <v>1176</v>
      </c>
      <c r="B570" s="361" t="s">
        <v>1177</v>
      </c>
      <c r="C570" s="361"/>
      <c r="D570" s="26">
        <f t="shared" si="40"/>
        <v>82</v>
      </c>
      <c r="E570" s="26">
        <v>41</v>
      </c>
      <c r="F570" s="26">
        <v>30</v>
      </c>
      <c r="G570" s="27">
        <v>30</v>
      </c>
      <c r="H570" s="27"/>
      <c r="I570" s="27"/>
      <c r="J570" s="27"/>
      <c r="K570" s="27">
        <v>9</v>
      </c>
      <c r="L570" s="27">
        <v>2</v>
      </c>
      <c r="M570" s="175"/>
      <c r="N570" s="175"/>
      <c r="O570" s="175"/>
      <c r="P570" s="175"/>
      <c r="Q570" s="175"/>
      <c r="R570" s="175"/>
      <c r="S570" s="175"/>
      <c r="T570"/>
      <c r="U570"/>
      <c r="V570"/>
      <c r="W570"/>
    </row>
    <row r="571" spans="1:23" ht="12.95" customHeight="1" x14ac:dyDescent="0.2">
      <c r="A571" s="104" t="s">
        <v>1178</v>
      </c>
      <c r="B571" s="361" t="s">
        <v>1179</v>
      </c>
      <c r="C571" s="361"/>
      <c r="D571" s="26">
        <f t="shared" si="40"/>
        <v>15</v>
      </c>
      <c r="E571" s="26">
        <v>7</v>
      </c>
      <c r="F571" s="26">
        <v>7</v>
      </c>
      <c r="G571" s="27">
        <v>7</v>
      </c>
      <c r="H571" s="27"/>
      <c r="I571" s="27"/>
      <c r="J571" s="27"/>
      <c r="K571" s="27">
        <v>1</v>
      </c>
      <c r="L571" s="27"/>
      <c r="M571" s="175"/>
      <c r="N571" s="175"/>
      <c r="O571" s="175"/>
      <c r="P571" s="175"/>
      <c r="Q571" s="175"/>
      <c r="R571" s="175"/>
      <c r="S571" s="175"/>
      <c r="T571"/>
      <c r="U571"/>
      <c r="V571"/>
      <c r="W571"/>
    </row>
    <row r="572" spans="1:23" ht="12.95" customHeight="1" x14ac:dyDescent="0.2">
      <c r="A572" s="104" t="s">
        <v>1180</v>
      </c>
      <c r="B572" s="361" t="s">
        <v>1181</v>
      </c>
      <c r="C572" s="361"/>
      <c r="D572" s="26">
        <f t="shared" si="40"/>
        <v>62</v>
      </c>
      <c r="E572" s="26">
        <v>27</v>
      </c>
      <c r="F572" s="26">
        <v>23</v>
      </c>
      <c r="G572" s="27">
        <v>22</v>
      </c>
      <c r="H572" s="27">
        <v>1</v>
      </c>
      <c r="I572" s="27"/>
      <c r="J572" s="27"/>
      <c r="K572" s="27">
        <v>11</v>
      </c>
      <c r="L572" s="27">
        <v>1</v>
      </c>
      <c r="M572" s="175"/>
      <c r="N572" s="175"/>
      <c r="O572" s="175"/>
      <c r="P572" s="175"/>
      <c r="Q572" s="175"/>
      <c r="R572" s="175"/>
      <c r="S572" s="175"/>
      <c r="T572"/>
      <c r="U572"/>
      <c r="V572"/>
      <c r="W572"/>
    </row>
    <row r="573" spans="1:23" ht="12.95" customHeight="1" x14ac:dyDescent="0.2">
      <c r="A573" s="104" t="s">
        <v>1182</v>
      </c>
      <c r="B573" s="361" t="s">
        <v>1183</v>
      </c>
      <c r="C573" s="361"/>
      <c r="D573" s="26">
        <f t="shared" si="40"/>
        <v>51</v>
      </c>
      <c r="E573" s="26">
        <v>37</v>
      </c>
      <c r="F573" s="26">
        <v>10</v>
      </c>
      <c r="G573" s="27">
        <v>10</v>
      </c>
      <c r="H573" s="27"/>
      <c r="I573" s="27"/>
      <c r="J573" s="27"/>
      <c r="K573" s="27">
        <v>3</v>
      </c>
      <c r="L573" s="27">
        <v>1</v>
      </c>
      <c r="M573" s="175"/>
      <c r="N573" s="175"/>
      <c r="O573" s="175"/>
      <c r="P573" s="175"/>
      <c r="Q573" s="175"/>
      <c r="R573" s="175"/>
      <c r="S573" s="175"/>
      <c r="T573"/>
      <c r="U573"/>
      <c r="V573"/>
      <c r="W573"/>
    </row>
    <row r="574" spans="1:23" ht="12.95" customHeight="1" x14ac:dyDescent="0.2">
      <c r="A574" s="104" t="s">
        <v>1184</v>
      </c>
      <c r="B574" s="361" t="s">
        <v>1185</v>
      </c>
      <c r="C574" s="361"/>
      <c r="D574" s="26">
        <f t="shared" si="40"/>
        <v>62</v>
      </c>
      <c r="E574" s="26">
        <v>39</v>
      </c>
      <c r="F574" s="26">
        <v>18</v>
      </c>
      <c r="G574" s="27">
        <v>18</v>
      </c>
      <c r="H574" s="27"/>
      <c r="I574" s="27"/>
      <c r="J574" s="27"/>
      <c r="K574" s="27">
        <v>5</v>
      </c>
      <c r="L574" s="27"/>
      <c r="M574" s="175"/>
      <c r="N574" s="175"/>
      <c r="O574" s="175"/>
      <c r="P574" s="175"/>
      <c r="Q574" s="175"/>
      <c r="R574" s="175"/>
      <c r="S574" s="175"/>
      <c r="T574"/>
      <c r="U574"/>
      <c r="V574"/>
      <c r="W574"/>
    </row>
    <row r="575" spans="1:23" ht="12.95" customHeight="1" x14ac:dyDescent="0.2">
      <c r="A575" s="104" t="s">
        <v>1186</v>
      </c>
      <c r="B575" s="361" t="s">
        <v>1187</v>
      </c>
      <c r="C575" s="361"/>
      <c r="D575" s="26">
        <f t="shared" si="40"/>
        <v>13</v>
      </c>
      <c r="E575" s="26">
        <v>5</v>
      </c>
      <c r="F575" s="26">
        <v>6</v>
      </c>
      <c r="G575" s="27">
        <v>6</v>
      </c>
      <c r="H575" s="27"/>
      <c r="I575" s="27"/>
      <c r="J575" s="27"/>
      <c r="K575" s="27">
        <v>2</v>
      </c>
      <c r="L575" s="27"/>
      <c r="M575" s="175"/>
      <c r="N575" s="175"/>
      <c r="O575" s="175"/>
      <c r="P575" s="175"/>
      <c r="Q575" s="175"/>
      <c r="R575" s="175"/>
      <c r="S575" s="175"/>
      <c r="T575"/>
      <c r="U575"/>
      <c r="V575"/>
      <c r="W575"/>
    </row>
    <row r="576" spans="1:23" ht="12.95" customHeight="1" x14ac:dyDescent="0.2">
      <c r="A576" s="104" t="s">
        <v>1616</v>
      </c>
      <c r="B576" s="362" t="s">
        <v>54</v>
      </c>
      <c r="C576" s="362"/>
      <c r="D576" s="26">
        <f t="shared" si="40"/>
        <v>0</v>
      </c>
      <c r="E576" s="26"/>
      <c r="F576" s="26"/>
      <c r="G576" s="27"/>
      <c r="H576" s="27"/>
      <c r="I576" s="27"/>
      <c r="J576" s="27"/>
      <c r="K576" s="27"/>
      <c r="L576" s="27"/>
      <c r="M576" s="175"/>
      <c r="N576" s="175"/>
      <c r="O576" s="175"/>
      <c r="P576" s="175"/>
      <c r="Q576" s="175"/>
      <c r="R576" s="175"/>
      <c r="S576" s="175"/>
      <c r="T576"/>
      <c r="U576"/>
      <c r="V576"/>
      <c r="W576"/>
    </row>
    <row r="577" spans="1:23" ht="12.95" customHeight="1" x14ac:dyDescent="0.2">
      <c r="A577" s="104" t="s">
        <v>1616</v>
      </c>
      <c r="B577" s="362" t="s">
        <v>1</v>
      </c>
      <c r="C577" s="362"/>
      <c r="D577" s="26">
        <f t="shared" si="40"/>
        <v>1207</v>
      </c>
      <c r="E577" s="26">
        <f t="shared" ref="E577:L577" si="41">SUM(E556:E576)</f>
        <v>736</v>
      </c>
      <c r="F577" s="26">
        <f t="shared" si="41"/>
        <v>332</v>
      </c>
      <c r="G577" s="26">
        <f t="shared" si="41"/>
        <v>327</v>
      </c>
      <c r="H577" s="26">
        <f t="shared" si="41"/>
        <v>4</v>
      </c>
      <c r="I577" s="26">
        <f t="shared" si="41"/>
        <v>0</v>
      </c>
      <c r="J577" s="26">
        <f t="shared" si="41"/>
        <v>1</v>
      </c>
      <c r="K577" s="26">
        <f t="shared" si="41"/>
        <v>125</v>
      </c>
      <c r="L577" s="26">
        <f t="shared" si="41"/>
        <v>14</v>
      </c>
      <c r="M577" s="175"/>
      <c r="N577" s="175"/>
      <c r="O577" s="175"/>
      <c r="P577" s="175"/>
      <c r="Q577" s="175"/>
      <c r="R577" s="175"/>
      <c r="S577" s="175"/>
      <c r="T577"/>
      <c r="U577"/>
      <c r="V577"/>
      <c r="W577"/>
    </row>
    <row r="578" spans="1:23" ht="12.95" customHeight="1" x14ac:dyDescent="0.2">
      <c r="A578" s="105" t="s">
        <v>1616</v>
      </c>
      <c r="B578" s="364" t="s">
        <v>1188</v>
      </c>
      <c r="C578" s="364"/>
      <c r="D578" s="26"/>
      <c r="E578" s="106"/>
      <c r="F578" s="106"/>
      <c r="G578" s="106"/>
      <c r="H578" s="106"/>
      <c r="I578" s="106"/>
      <c r="J578" s="106"/>
      <c r="K578" s="106"/>
      <c r="L578" s="106"/>
      <c r="M578" s="175"/>
      <c r="N578" s="175"/>
      <c r="O578" s="175">
        <v>1</v>
      </c>
      <c r="P578" s="175"/>
      <c r="Q578" s="175"/>
      <c r="R578" s="175"/>
      <c r="S578" s="175"/>
      <c r="T578"/>
      <c r="U578"/>
      <c r="V578"/>
      <c r="W578"/>
    </row>
    <row r="579" spans="1:23" ht="12.95" customHeight="1" x14ac:dyDescent="0.2">
      <c r="A579" s="104" t="s">
        <v>1189</v>
      </c>
      <c r="B579" s="361" t="s">
        <v>1190</v>
      </c>
      <c r="C579" s="361"/>
      <c r="D579" s="26">
        <f t="shared" ref="D579:D597" si="42">SUM(E579,F579,K579,L579)</f>
        <v>20</v>
      </c>
      <c r="E579" s="26">
        <v>10</v>
      </c>
      <c r="F579" s="26">
        <v>6</v>
      </c>
      <c r="G579" s="27">
        <v>6</v>
      </c>
      <c r="H579" s="27"/>
      <c r="I579" s="27"/>
      <c r="J579" s="27"/>
      <c r="K579" s="27">
        <v>4</v>
      </c>
      <c r="L579" s="27"/>
      <c r="M579" s="175"/>
      <c r="N579" s="175"/>
      <c r="O579" s="175"/>
      <c r="P579" s="175"/>
      <c r="Q579" s="175"/>
      <c r="R579" s="175"/>
      <c r="S579" s="175"/>
      <c r="T579"/>
      <c r="U579"/>
      <c r="V579"/>
      <c r="W579"/>
    </row>
    <row r="580" spans="1:23" ht="12.95" customHeight="1" x14ac:dyDescent="0.2">
      <c r="A580" s="104" t="s">
        <v>1191</v>
      </c>
      <c r="B580" s="361" t="s">
        <v>1192</v>
      </c>
      <c r="C580" s="361"/>
      <c r="D580" s="26">
        <f t="shared" si="42"/>
        <v>24</v>
      </c>
      <c r="E580" s="26">
        <v>16</v>
      </c>
      <c r="F580" s="26">
        <v>6</v>
      </c>
      <c r="G580" s="27">
        <v>6</v>
      </c>
      <c r="H580" s="27"/>
      <c r="I580" s="27"/>
      <c r="J580" s="27"/>
      <c r="K580" s="27">
        <v>2</v>
      </c>
      <c r="L580" s="27"/>
      <c r="M580" s="175"/>
      <c r="N580" s="175"/>
      <c r="O580" s="175"/>
      <c r="P580" s="175"/>
      <c r="Q580" s="175"/>
      <c r="R580" s="175"/>
      <c r="S580" s="175"/>
      <c r="T580"/>
      <c r="U580"/>
      <c r="V580"/>
      <c r="W580"/>
    </row>
    <row r="581" spans="1:23" ht="12.95" customHeight="1" x14ac:dyDescent="0.2">
      <c r="A581" s="104" t="s">
        <v>1193</v>
      </c>
      <c r="B581" s="361" t="s">
        <v>1194</v>
      </c>
      <c r="C581" s="361"/>
      <c r="D581" s="26">
        <f t="shared" si="42"/>
        <v>33</v>
      </c>
      <c r="E581" s="26">
        <v>21</v>
      </c>
      <c r="F581" s="26">
        <v>5</v>
      </c>
      <c r="G581" s="27">
        <v>5</v>
      </c>
      <c r="H581" s="27"/>
      <c r="I581" s="27"/>
      <c r="J581" s="27"/>
      <c r="K581" s="27">
        <v>5</v>
      </c>
      <c r="L581" s="27">
        <v>2</v>
      </c>
      <c r="M581" s="175"/>
      <c r="N581" s="175"/>
      <c r="O581" s="175"/>
      <c r="P581" s="175"/>
      <c r="Q581" s="175"/>
      <c r="R581" s="175"/>
      <c r="S581" s="175"/>
      <c r="T581"/>
      <c r="U581"/>
      <c r="V581"/>
      <c r="W581"/>
    </row>
    <row r="582" spans="1:23" ht="12.95" customHeight="1" x14ac:dyDescent="0.2">
      <c r="A582" s="104" t="s">
        <v>1195</v>
      </c>
      <c r="B582" s="361" t="s">
        <v>1196</v>
      </c>
      <c r="C582" s="361"/>
      <c r="D582" s="26">
        <f t="shared" si="42"/>
        <v>17</v>
      </c>
      <c r="E582" s="26">
        <v>11</v>
      </c>
      <c r="F582" s="26">
        <v>4</v>
      </c>
      <c r="G582" s="27">
        <v>3</v>
      </c>
      <c r="H582" s="27">
        <v>1</v>
      </c>
      <c r="I582" s="27"/>
      <c r="J582" s="27"/>
      <c r="K582" s="27">
        <v>1</v>
      </c>
      <c r="L582" s="27">
        <v>1</v>
      </c>
      <c r="M582" s="175"/>
      <c r="N582" s="175"/>
      <c r="O582" s="175"/>
      <c r="P582" s="175"/>
      <c r="Q582" s="175"/>
      <c r="R582" s="175"/>
      <c r="S582" s="175"/>
      <c r="T582"/>
      <c r="U582"/>
      <c r="V582"/>
      <c r="W582"/>
    </row>
    <row r="583" spans="1:23" ht="12.95" customHeight="1" x14ac:dyDescent="0.2">
      <c r="A583" s="104" t="s">
        <v>1197</v>
      </c>
      <c r="B583" s="361" t="s">
        <v>1198</v>
      </c>
      <c r="C583" s="361"/>
      <c r="D583" s="26">
        <f t="shared" si="42"/>
        <v>12</v>
      </c>
      <c r="E583" s="26">
        <v>7</v>
      </c>
      <c r="F583" s="26">
        <v>5</v>
      </c>
      <c r="G583" s="27">
        <v>5</v>
      </c>
      <c r="H583" s="27"/>
      <c r="I583" s="27"/>
      <c r="J583" s="27"/>
      <c r="K583" s="27"/>
      <c r="L583" s="27"/>
      <c r="M583" s="175"/>
      <c r="N583" s="175"/>
      <c r="O583" s="175"/>
      <c r="P583" s="175"/>
      <c r="Q583" s="175"/>
      <c r="R583" s="175"/>
      <c r="S583" s="175"/>
      <c r="T583"/>
      <c r="U583"/>
      <c r="V583"/>
      <c r="W583"/>
    </row>
    <row r="584" spans="1:23" ht="12.95" customHeight="1" x14ac:dyDescent="0.2">
      <c r="A584" s="104" t="s">
        <v>1199</v>
      </c>
      <c r="B584" s="361" t="s">
        <v>1200</v>
      </c>
      <c r="C584" s="361"/>
      <c r="D584" s="26">
        <f t="shared" si="42"/>
        <v>33</v>
      </c>
      <c r="E584" s="26">
        <v>21</v>
      </c>
      <c r="F584" s="26">
        <v>8</v>
      </c>
      <c r="G584" s="27">
        <v>8</v>
      </c>
      <c r="H584" s="27"/>
      <c r="I584" s="27"/>
      <c r="J584" s="27"/>
      <c r="K584" s="27">
        <v>4</v>
      </c>
      <c r="L584" s="27"/>
      <c r="M584" s="175"/>
      <c r="N584" s="175"/>
      <c r="O584" s="175"/>
      <c r="P584" s="175"/>
      <c r="Q584" s="175"/>
      <c r="R584" s="175"/>
      <c r="S584" s="175"/>
      <c r="T584"/>
      <c r="U584"/>
      <c r="V584"/>
      <c r="W584"/>
    </row>
    <row r="585" spans="1:23" ht="12.95" customHeight="1" x14ac:dyDescent="0.2">
      <c r="A585" s="104" t="s">
        <v>1201</v>
      </c>
      <c r="B585" s="361" t="s">
        <v>1202</v>
      </c>
      <c r="C585" s="361"/>
      <c r="D585" s="26">
        <f t="shared" si="42"/>
        <v>30</v>
      </c>
      <c r="E585" s="26">
        <v>20</v>
      </c>
      <c r="F585" s="26">
        <v>8</v>
      </c>
      <c r="G585" s="27">
        <v>8</v>
      </c>
      <c r="H585" s="27"/>
      <c r="I585" s="27"/>
      <c r="J585" s="27"/>
      <c r="K585" s="27">
        <v>1</v>
      </c>
      <c r="L585" s="27">
        <v>1</v>
      </c>
      <c r="M585" s="175"/>
      <c r="N585" s="175"/>
      <c r="O585" s="175"/>
      <c r="P585" s="175"/>
      <c r="Q585" s="175"/>
      <c r="R585" s="175"/>
      <c r="S585" s="175"/>
      <c r="T585"/>
      <c r="U585"/>
      <c r="V585"/>
      <c r="W585"/>
    </row>
    <row r="586" spans="1:23" ht="12.95" customHeight="1" x14ac:dyDescent="0.2">
      <c r="A586" s="104" t="s">
        <v>1203</v>
      </c>
      <c r="B586" s="361" t="s">
        <v>1204</v>
      </c>
      <c r="C586" s="361"/>
      <c r="D586" s="26">
        <f t="shared" si="42"/>
        <v>17</v>
      </c>
      <c r="E586" s="26">
        <v>8</v>
      </c>
      <c r="F586" s="26">
        <v>7</v>
      </c>
      <c r="G586" s="27">
        <v>7</v>
      </c>
      <c r="H586" s="27"/>
      <c r="I586" s="27"/>
      <c r="J586" s="27"/>
      <c r="K586" s="27">
        <v>2</v>
      </c>
      <c r="L586" s="27"/>
      <c r="M586" s="175"/>
      <c r="N586" s="175"/>
      <c r="O586" s="175"/>
      <c r="P586" s="175"/>
      <c r="Q586" s="175"/>
      <c r="R586" s="175"/>
      <c r="S586" s="175"/>
      <c r="T586"/>
      <c r="U586"/>
      <c r="V586"/>
      <c r="W586"/>
    </row>
    <row r="587" spans="1:23" ht="12.95" customHeight="1" x14ac:dyDescent="0.2">
      <c r="A587" s="104" t="s">
        <v>1205</v>
      </c>
      <c r="B587" s="361" t="s">
        <v>1206</v>
      </c>
      <c r="C587" s="361"/>
      <c r="D587" s="26">
        <f t="shared" si="42"/>
        <v>48</v>
      </c>
      <c r="E587" s="26">
        <v>36</v>
      </c>
      <c r="F587" s="26">
        <v>8</v>
      </c>
      <c r="G587" s="27">
        <v>8</v>
      </c>
      <c r="H587" s="27"/>
      <c r="I587" s="27"/>
      <c r="J587" s="27"/>
      <c r="K587" s="27">
        <v>2</v>
      </c>
      <c r="L587" s="27">
        <v>2</v>
      </c>
      <c r="M587" s="175"/>
      <c r="N587" s="175"/>
      <c r="O587" s="175"/>
      <c r="P587" s="175"/>
      <c r="Q587" s="175"/>
      <c r="R587" s="175"/>
      <c r="S587" s="175"/>
      <c r="T587"/>
      <c r="U587"/>
      <c r="V587"/>
      <c r="W587"/>
    </row>
    <row r="588" spans="1:23" ht="12.95" customHeight="1" x14ac:dyDescent="0.2">
      <c r="A588" s="104" t="s">
        <v>1207</v>
      </c>
      <c r="B588" s="361" t="s">
        <v>1208</v>
      </c>
      <c r="C588" s="361"/>
      <c r="D588" s="26">
        <f t="shared" si="42"/>
        <v>24</v>
      </c>
      <c r="E588" s="26">
        <v>16</v>
      </c>
      <c r="F588" s="26">
        <v>5</v>
      </c>
      <c r="G588" s="27">
        <v>5</v>
      </c>
      <c r="H588" s="27"/>
      <c r="I588" s="27"/>
      <c r="J588" s="27"/>
      <c r="K588" s="27">
        <v>3</v>
      </c>
      <c r="L588" s="27"/>
      <c r="M588" s="175"/>
      <c r="N588" s="175"/>
      <c r="O588" s="175"/>
      <c r="P588" s="175"/>
      <c r="Q588" s="175"/>
      <c r="R588" s="175"/>
      <c r="S588" s="175"/>
      <c r="T588"/>
      <c r="U588"/>
      <c r="V588"/>
      <c r="W588"/>
    </row>
    <row r="589" spans="1:23" ht="12.95" customHeight="1" x14ac:dyDescent="0.2">
      <c r="A589" s="104" t="s">
        <v>1209</v>
      </c>
      <c r="B589" s="361" t="s">
        <v>1210</v>
      </c>
      <c r="C589" s="361"/>
      <c r="D589" s="26">
        <f t="shared" si="42"/>
        <v>11</v>
      </c>
      <c r="E589" s="26">
        <v>8</v>
      </c>
      <c r="F589" s="26">
        <v>1</v>
      </c>
      <c r="G589" s="27">
        <v>1</v>
      </c>
      <c r="H589" s="27"/>
      <c r="I589" s="27"/>
      <c r="J589" s="27"/>
      <c r="K589" s="27">
        <v>2</v>
      </c>
      <c r="L589" s="27"/>
      <c r="M589" s="175"/>
      <c r="N589" s="175"/>
      <c r="O589" s="175"/>
      <c r="P589" s="175"/>
      <c r="Q589" s="175"/>
      <c r="R589" s="175"/>
      <c r="S589" s="175"/>
      <c r="T589"/>
      <c r="U589"/>
      <c r="V589"/>
      <c r="W589"/>
    </row>
    <row r="590" spans="1:23" ht="12.95" customHeight="1" x14ac:dyDescent="0.2">
      <c r="A590" s="104" t="s">
        <v>1211</v>
      </c>
      <c r="B590" s="361" t="s">
        <v>1212</v>
      </c>
      <c r="C590" s="361"/>
      <c r="D590" s="26">
        <f t="shared" si="42"/>
        <v>23</v>
      </c>
      <c r="E590" s="26">
        <v>13</v>
      </c>
      <c r="F590" s="26">
        <v>9</v>
      </c>
      <c r="G590" s="27">
        <v>9</v>
      </c>
      <c r="H590" s="27"/>
      <c r="I590" s="27"/>
      <c r="J590" s="27"/>
      <c r="K590" s="27">
        <v>1</v>
      </c>
      <c r="L590" s="27"/>
      <c r="M590" s="175"/>
      <c r="N590" s="175"/>
      <c r="O590" s="175"/>
      <c r="P590" s="175"/>
      <c r="Q590" s="175"/>
      <c r="R590" s="175"/>
      <c r="S590" s="175"/>
      <c r="T590"/>
      <c r="U590"/>
      <c r="V590"/>
      <c r="W590"/>
    </row>
    <row r="591" spans="1:23" ht="12.95" customHeight="1" x14ac:dyDescent="0.2">
      <c r="A591" s="104" t="s">
        <v>1213</v>
      </c>
      <c r="B591" s="361" t="s">
        <v>1214</v>
      </c>
      <c r="C591" s="361"/>
      <c r="D591" s="26">
        <f t="shared" si="42"/>
        <v>15</v>
      </c>
      <c r="E591" s="26">
        <v>7</v>
      </c>
      <c r="F591" s="26">
        <v>4</v>
      </c>
      <c r="G591" s="27">
        <v>4</v>
      </c>
      <c r="H591" s="27"/>
      <c r="I591" s="27"/>
      <c r="J591" s="27"/>
      <c r="K591" s="27">
        <v>4</v>
      </c>
      <c r="L591" s="27"/>
      <c r="M591" s="175"/>
      <c r="N591" s="175"/>
      <c r="O591" s="175"/>
      <c r="P591" s="175"/>
      <c r="Q591" s="175"/>
      <c r="R591" s="175"/>
      <c r="S591" s="175"/>
      <c r="T591"/>
      <c r="U591"/>
      <c r="V591"/>
      <c r="W591"/>
    </row>
    <row r="592" spans="1:23" ht="12.95" customHeight="1" x14ac:dyDescent="0.2">
      <c r="A592" s="104" t="s">
        <v>1215</v>
      </c>
      <c r="B592" s="361" t="s">
        <v>1216</v>
      </c>
      <c r="C592" s="361"/>
      <c r="D592" s="26">
        <f t="shared" si="42"/>
        <v>24</v>
      </c>
      <c r="E592" s="26">
        <v>17</v>
      </c>
      <c r="F592" s="26">
        <v>5</v>
      </c>
      <c r="G592" s="27">
        <v>5</v>
      </c>
      <c r="H592" s="27"/>
      <c r="I592" s="27"/>
      <c r="J592" s="27"/>
      <c r="K592" s="27">
        <v>2</v>
      </c>
      <c r="L592" s="27"/>
      <c r="M592" s="175"/>
      <c r="N592" s="175"/>
      <c r="O592" s="175"/>
      <c r="P592" s="175"/>
      <c r="Q592" s="175"/>
      <c r="R592" s="175"/>
      <c r="S592" s="175"/>
      <c r="T592"/>
      <c r="U592"/>
      <c r="V592"/>
      <c r="W592"/>
    </row>
    <row r="593" spans="1:23" ht="12.95" customHeight="1" x14ac:dyDescent="0.2">
      <c r="A593" s="104" t="s">
        <v>1217</v>
      </c>
      <c r="B593" s="361" t="s">
        <v>1218</v>
      </c>
      <c r="C593" s="361"/>
      <c r="D593" s="26">
        <f t="shared" si="42"/>
        <v>368</v>
      </c>
      <c r="E593" s="26">
        <v>266</v>
      </c>
      <c r="F593" s="26">
        <v>69</v>
      </c>
      <c r="G593" s="27">
        <v>66</v>
      </c>
      <c r="H593" s="27">
        <v>2</v>
      </c>
      <c r="I593" s="27">
        <v>1</v>
      </c>
      <c r="J593" s="27"/>
      <c r="K593" s="27">
        <v>28</v>
      </c>
      <c r="L593" s="27">
        <v>5</v>
      </c>
      <c r="M593" s="175"/>
      <c r="N593" s="175"/>
      <c r="O593" s="175"/>
      <c r="P593" s="175"/>
      <c r="Q593" s="175"/>
      <c r="R593" s="175"/>
      <c r="S593" s="175"/>
      <c r="T593"/>
      <c r="U593"/>
      <c r="V593"/>
      <c r="W593"/>
    </row>
    <row r="594" spans="1:23" ht="12.95" customHeight="1" x14ac:dyDescent="0.2">
      <c r="A594" s="104" t="s">
        <v>1219</v>
      </c>
      <c r="B594" s="361" t="s">
        <v>1220</v>
      </c>
      <c r="C594" s="361"/>
      <c r="D594" s="26">
        <f t="shared" si="42"/>
        <v>22</v>
      </c>
      <c r="E594" s="26">
        <v>14</v>
      </c>
      <c r="F594" s="26">
        <v>4</v>
      </c>
      <c r="G594" s="27">
        <v>4</v>
      </c>
      <c r="H594" s="27"/>
      <c r="I594" s="27"/>
      <c r="J594" s="27"/>
      <c r="K594" s="27">
        <v>3</v>
      </c>
      <c r="L594" s="27">
        <v>1</v>
      </c>
      <c r="M594" s="175"/>
      <c r="N594" s="175"/>
      <c r="O594" s="175"/>
      <c r="P594" s="175"/>
      <c r="Q594" s="175"/>
      <c r="R594" s="175"/>
      <c r="S594" s="175"/>
      <c r="T594"/>
      <c r="U594"/>
      <c r="V594"/>
      <c r="W594"/>
    </row>
    <row r="595" spans="1:23" ht="12.95" customHeight="1" x14ac:dyDescent="0.2">
      <c r="A595" s="104" t="s">
        <v>1221</v>
      </c>
      <c r="B595" s="361" t="s">
        <v>1222</v>
      </c>
      <c r="C595" s="361"/>
      <c r="D595" s="26">
        <f t="shared" si="42"/>
        <v>10</v>
      </c>
      <c r="E595" s="26">
        <v>8</v>
      </c>
      <c r="F595" s="26">
        <v>2</v>
      </c>
      <c r="G595" s="27">
        <v>2</v>
      </c>
      <c r="H595" s="27"/>
      <c r="I595" s="27"/>
      <c r="J595" s="27"/>
      <c r="K595" s="27"/>
      <c r="L595" s="27"/>
      <c r="M595" s="175"/>
      <c r="N595" s="175"/>
      <c r="O595" s="175"/>
      <c r="P595" s="175"/>
      <c r="Q595" s="175"/>
      <c r="R595" s="175"/>
      <c r="S595" s="175"/>
      <c r="T595"/>
      <c r="U595"/>
      <c r="V595"/>
      <c r="W595"/>
    </row>
    <row r="596" spans="1:23" ht="12.95" customHeight="1" x14ac:dyDescent="0.2">
      <c r="A596" s="104" t="s">
        <v>1616</v>
      </c>
      <c r="B596" s="362" t="s">
        <v>54</v>
      </c>
      <c r="C596" s="362"/>
      <c r="D596" s="26">
        <f t="shared" si="42"/>
        <v>6</v>
      </c>
      <c r="E596" s="26">
        <v>3</v>
      </c>
      <c r="F596" s="26">
        <v>3</v>
      </c>
      <c r="G596" s="27">
        <v>1</v>
      </c>
      <c r="H596" s="27">
        <v>2</v>
      </c>
      <c r="I596" s="27"/>
      <c r="J596" s="27"/>
      <c r="K596" s="27"/>
      <c r="L596" s="27"/>
      <c r="M596" s="175"/>
      <c r="N596" s="175"/>
      <c r="O596" s="175"/>
      <c r="P596" s="175"/>
      <c r="Q596" s="175"/>
      <c r="R596" s="175"/>
      <c r="S596" s="175"/>
      <c r="T596"/>
      <c r="U596"/>
      <c r="V596"/>
      <c r="W596"/>
    </row>
    <row r="597" spans="1:23" ht="12.95" customHeight="1" x14ac:dyDescent="0.2">
      <c r="A597" s="104" t="s">
        <v>1616</v>
      </c>
      <c r="B597" s="362" t="s">
        <v>1</v>
      </c>
      <c r="C597" s="362"/>
      <c r="D597" s="26">
        <f t="shared" si="42"/>
        <v>737</v>
      </c>
      <c r="E597" s="26">
        <f t="shared" ref="E597:L597" si="43">SUM(E579:E596)</f>
        <v>502</v>
      </c>
      <c r="F597" s="26">
        <f t="shared" si="43"/>
        <v>159</v>
      </c>
      <c r="G597" s="26">
        <f t="shared" si="43"/>
        <v>153</v>
      </c>
      <c r="H597" s="26">
        <f t="shared" si="43"/>
        <v>5</v>
      </c>
      <c r="I597" s="26">
        <f t="shared" si="43"/>
        <v>1</v>
      </c>
      <c r="J597" s="26">
        <f t="shared" si="43"/>
        <v>0</v>
      </c>
      <c r="K597" s="26">
        <f t="shared" si="43"/>
        <v>64</v>
      </c>
      <c r="L597" s="26">
        <f t="shared" si="43"/>
        <v>12</v>
      </c>
      <c r="M597" s="175"/>
      <c r="N597" s="175"/>
      <c r="O597" s="175"/>
      <c r="P597" s="175"/>
      <c r="Q597" s="175"/>
      <c r="R597" s="175"/>
      <c r="S597" s="175"/>
      <c r="T597"/>
      <c r="U597"/>
      <c r="V597"/>
      <c r="W597"/>
    </row>
    <row r="598" spans="1:23" ht="12.95" customHeight="1" x14ac:dyDescent="0.2">
      <c r="A598" s="105" t="s">
        <v>1616</v>
      </c>
      <c r="B598" s="364" t="s">
        <v>1223</v>
      </c>
      <c r="C598" s="364"/>
      <c r="D598" s="26"/>
      <c r="E598" s="26"/>
      <c r="F598" s="26"/>
      <c r="G598" s="26"/>
      <c r="H598" s="26"/>
      <c r="I598" s="26"/>
      <c r="J598" s="26"/>
      <c r="K598" s="26"/>
      <c r="L598" s="26"/>
      <c r="M598" s="175"/>
      <c r="N598" s="175"/>
      <c r="O598" s="175">
        <v>1</v>
      </c>
      <c r="P598" s="175"/>
      <c r="Q598" s="175"/>
      <c r="R598" s="175"/>
      <c r="S598" s="175"/>
      <c r="T598"/>
      <c r="U598"/>
      <c r="V598"/>
      <c r="W598"/>
    </row>
    <row r="599" spans="1:23" ht="12.95" customHeight="1" x14ac:dyDescent="0.2">
      <c r="A599" s="104" t="s">
        <v>1224</v>
      </c>
      <c r="B599" s="361" t="s">
        <v>1225</v>
      </c>
      <c r="C599" s="361"/>
      <c r="D599" s="26">
        <f t="shared" ref="D599:D637" si="44">SUM(E599,F599,K599,L599)</f>
        <v>48</v>
      </c>
      <c r="E599" s="26">
        <v>25</v>
      </c>
      <c r="F599" s="26">
        <v>13</v>
      </c>
      <c r="G599" s="27">
        <v>13</v>
      </c>
      <c r="H599" s="27"/>
      <c r="I599" s="27"/>
      <c r="J599" s="27"/>
      <c r="K599" s="27">
        <v>10</v>
      </c>
      <c r="L599" s="27"/>
      <c r="M599" s="175"/>
      <c r="N599" s="175"/>
      <c r="O599" s="175"/>
      <c r="P599" s="175"/>
      <c r="Q599" s="175"/>
      <c r="R599" s="175"/>
      <c r="S599" s="175"/>
      <c r="T599"/>
      <c r="U599"/>
      <c r="V599"/>
      <c r="W599"/>
    </row>
    <row r="600" spans="1:23" ht="12.95" customHeight="1" x14ac:dyDescent="0.2">
      <c r="A600" s="104" t="s">
        <v>1226</v>
      </c>
      <c r="B600" s="361" t="s">
        <v>1227</v>
      </c>
      <c r="C600" s="361"/>
      <c r="D600" s="26">
        <f t="shared" si="44"/>
        <v>12</v>
      </c>
      <c r="E600" s="26">
        <v>4</v>
      </c>
      <c r="F600" s="26">
        <v>7</v>
      </c>
      <c r="G600" s="27">
        <v>7</v>
      </c>
      <c r="H600" s="27"/>
      <c r="I600" s="27"/>
      <c r="J600" s="27"/>
      <c r="K600" s="27">
        <v>1</v>
      </c>
      <c r="L600" s="27"/>
      <c r="M600" s="175"/>
      <c r="N600" s="175"/>
      <c r="O600" s="175"/>
      <c r="P600" s="175"/>
      <c r="Q600" s="175"/>
      <c r="R600" s="175"/>
      <c r="S600" s="175"/>
      <c r="T600"/>
      <c r="U600"/>
      <c r="V600"/>
      <c r="W600"/>
    </row>
    <row r="601" spans="1:23" ht="12.95" customHeight="1" x14ac:dyDescent="0.2">
      <c r="A601" s="104" t="s">
        <v>1228</v>
      </c>
      <c r="B601" s="361" t="s">
        <v>1229</v>
      </c>
      <c r="C601" s="361"/>
      <c r="D601" s="26">
        <f t="shared" si="44"/>
        <v>26</v>
      </c>
      <c r="E601" s="26">
        <v>15</v>
      </c>
      <c r="F601" s="26">
        <v>8</v>
      </c>
      <c r="G601" s="27">
        <v>8</v>
      </c>
      <c r="H601" s="27"/>
      <c r="I601" s="27"/>
      <c r="J601" s="27"/>
      <c r="K601" s="27">
        <v>3</v>
      </c>
      <c r="L601" s="27"/>
      <c r="M601" s="175"/>
      <c r="N601" s="175"/>
      <c r="O601" s="175"/>
      <c r="P601" s="175"/>
      <c r="Q601" s="175"/>
      <c r="R601" s="175"/>
      <c r="S601" s="175"/>
      <c r="T601"/>
      <c r="U601"/>
      <c r="V601"/>
      <c r="W601"/>
    </row>
    <row r="602" spans="1:23" ht="12.95" customHeight="1" x14ac:dyDescent="0.2">
      <c r="A602" s="104" t="s">
        <v>1230</v>
      </c>
      <c r="B602" s="361" t="s">
        <v>1231</v>
      </c>
      <c r="C602" s="361"/>
      <c r="D602" s="26">
        <f t="shared" si="44"/>
        <v>21</v>
      </c>
      <c r="E602" s="26">
        <v>11</v>
      </c>
      <c r="F602" s="26">
        <v>10</v>
      </c>
      <c r="G602" s="27">
        <v>9</v>
      </c>
      <c r="H602" s="27">
        <v>1</v>
      </c>
      <c r="I602" s="27"/>
      <c r="J602" s="27"/>
      <c r="K602" s="27"/>
      <c r="L602" s="27"/>
      <c r="M602" s="175"/>
      <c r="N602" s="175"/>
      <c r="O602" s="175"/>
      <c r="P602" s="175"/>
      <c r="Q602" s="175"/>
      <c r="R602" s="175"/>
      <c r="S602" s="175"/>
      <c r="T602"/>
      <c r="U602"/>
      <c r="V602"/>
      <c r="W602"/>
    </row>
    <row r="603" spans="1:23" ht="12.95" customHeight="1" x14ac:dyDescent="0.2">
      <c r="A603" s="104" t="s">
        <v>1232</v>
      </c>
      <c r="B603" s="361" t="s">
        <v>1233</v>
      </c>
      <c r="C603" s="361"/>
      <c r="D603" s="26">
        <f t="shared" si="44"/>
        <v>8</v>
      </c>
      <c r="E603" s="26">
        <v>1</v>
      </c>
      <c r="F603" s="26">
        <v>6</v>
      </c>
      <c r="G603" s="27">
        <v>5</v>
      </c>
      <c r="H603" s="27">
        <v>1</v>
      </c>
      <c r="I603" s="27"/>
      <c r="J603" s="27"/>
      <c r="K603" s="27">
        <v>1</v>
      </c>
      <c r="L603" s="27"/>
      <c r="M603" s="175"/>
      <c r="N603" s="175"/>
      <c r="O603" s="175"/>
      <c r="P603" s="175"/>
      <c r="Q603" s="175"/>
      <c r="R603" s="175"/>
      <c r="S603" s="175"/>
      <c r="T603"/>
      <c r="U603"/>
      <c r="V603"/>
      <c r="W603"/>
    </row>
    <row r="604" spans="1:23" ht="12.95" customHeight="1" x14ac:dyDescent="0.2">
      <c r="A604" s="104" t="s">
        <v>1234</v>
      </c>
      <c r="B604" s="361" t="s">
        <v>1235</v>
      </c>
      <c r="C604" s="361"/>
      <c r="D604" s="26">
        <f t="shared" si="44"/>
        <v>28</v>
      </c>
      <c r="E604" s="26">
        <v>11</v>
      </c>
      <c r="F604" s="26">
        <v>13</v>
      </c>
      <c r="G604" s="27">
        <v>13</v>
      </c>
      <c r="H604" s="27"/>
      <c r="I604" s="27"/>
      <c r="J604" s="27"/>
      <c r="K604" s="27">
        <v>4</v>
      </c>
      <c r="L604" s="27"/>
      <c r="M604" s="175"/>
      <c r="N604" s="175"/>
      <c r="O604" s="175"/>
      <c r="P604" s="175"/>
      <c r="Q604" s="175"/>
      <c r="R604" s="175"/>
      <c r="S604" s="175"/>
      <c r="T604"/>
      <c r="U604"/>
      <c r="V604"/>
      <c r="W604"/>
    </row>
    <row r="605" spans="1:23" ht="12.95" customHeight="1" x14ac:dyDescent="0.2">
      <c r="A605" s="104" t="s">
        <v>1236</v>
      </c>
      <c r="B605" s="361" t="s">
        <v>1237</v>
      </c>
      <c r="C605" s="361"/>
      <c r="D605" s="26">
        <f t="shared" si="44"/>
        <v>16</v>
      </c>
      <c r="E605" s="26">
        <v>8</v>
      </c>
      <c r="F605" s="26">
        <v>5</v>
      </c>
      <c r="G605" s="27">
        <v>5</v>
      </c>
      <c r="H605" s="27"/>
      <c r="I605" s="27"/>
      <c r="J605" s="27"/>
      <c r="K605" s="27">
        <v>3</v>
      </c>
      <c r="L605" s="27"/>
      <c r="M605" s="175"/>
      <c r="N605" s="175"/>
      <c r="O605" s="175"/>
      <c r="P605" s="175"/>
      <c r="Q605" s="175"/>
      <c r="R605" s="175"/>
      <c r="S605" s="175"/>
      <c r="T605"/>
      <c r="U605"/>
      <c r="V605"/>
      <c r="W605"/>
    </row>
    <row r="606" spans="1:23" ht="12.95" customHeight="1" x14ac:dyDescent="0.2">
      <c r="A606" s="104" t="s">
        <v>1238</v>
      </c>
      <c r="B606" s="361" t="s">
        <v>1239</v>
      </c>
      <c r="C606" s="361"/>
      <c r="D606" s="26">
        <f t="shared" si="44"/>
        <v>39</v>
      </c>
      <c r="E606" s="26">
        <v>20</v>
      </c>
      <c r="F606" s="26">
        <v>12</v>
      </c>
      <c r="G606" s="27">
        <v>12</v>
      </c>
      <c r="H606" s="27"/>
      <c r="I606" s="27"/>
      <c r="J606" s="27"/>
      <c r="K606" s="27">
        <v>7</v>
      </c>
      <c r="L606" s="27"/>
      <c r="M606" s="175"/>
      <c r="N606" s="175"/>
      <c r="O606" s="175"/>
      <c r="P606" s="175"/>
      <c r="Q606" s="175"/>
      <c r="R606" s="175"/>
      <c r="S606" s="175"/>
      <c r="T606"/>
      <c r="U606"/>
      <c r="V606"/>
      <c r="W606"/>
    </row>
    <row r="607" spans="1:23" ht="12.95" customHeight="1" x14ac:dyDescent="0.2">
      <c r="A607" s="104" t="s">
        <v>1240</v>
      </c>
      <c r="B607" s="361" t="s">
        <v>1241</v>
      </c>
      <c r="C607" s="361"/>
      <c r="D607" s="26">
        <f t="shared" si="44"/>
        <v>12</v>
      </c>
      <c r="E607" s="26">
        <v>3</v>
      </c>
      <c r="F607" s="26">
        <v>7</v>
      </c>
      <c r="G607" s="27">
        <v>6</v>
      </c>
      <c r="H607" s="27"/>
      <c r="I607" s="27">
        <v>1</v>
      </c>
      <c r="J607" s="27"/>
      <c r="K607" s="27">
        <v>2</v>
      </c>
      <c r="L607" s="27"/>
      <c r="M607" s="175"/>
      <c r="N607" s="175"/>
      <c r="O607" s="175"/>
      <c r="P607" s="175"/>
      <c r="Q607" s="175"/>
      <c r="R607" s="175"/>
      <c r="S607" s="175"/>
      <c r="T607"/>
      <c r="U607"/>
      <c r="V607"/>
      <c r="W607"/>
    </row>
    <row r="608" spans="1:23" ht="12.95" customHeight="1" x14ac:dyDescent="0.2">
      <c r="A608" s="104" t="s">
        <v>1242</v>
      </c>
      <c r="B608" s="361" t="s">
        <v>1243</v>
      </c>
      <c r="C608" s="361"/>
      <c r="D608" s="26">
        <f t="shared" si="44"/>
        <v>106</v>
      </c>
      <c r="E608" s="26">
        <v>45</v>
      </c>
      <c r="F608" s="26">
        <v>47</v>
      </c>
      <c r="G608" s="27">
        <v>43</v>
      </c>
      <c r="H608" s="27">
        <v>3</v>
      </c>
      <c r="I608" s="27"/>
      <c r="J608" s="27">
        <v>1</v>
      </c>
      <c r="K608" s="27">
        <v>14</v>
      </c>
      <c r="L608" s="27"/>
      <c r="M608" s="175"/>
      <c r="N608" s="175"/>
      <c r="O608" s="175"/>
      <c r="P608" s="175"/>
      <c r="Q608" s="175"/>
      <c r="R608" s="175"/>
      <c r="S608" s="175"/>
      <c r="T608"/>
      <c r="U608"/>
      <c r="V608"/>
      <c r="W608"/>
    </row>
    <row r="609" spans="1:23" ht="12.95" customHeight="1" x14ac:dyDescent="0.2">
      <c r="A609" s="104" t="s">
        <v>1244</v>
      </c>
      <c r="B609" s="361" t="s">
        <v>1245</v>
      </c>
      <c r="C609" s="361"/>
      <c r="D609" s="26">
        <f t="shared" si="44"/>
        <v>369</v>
      </c>
      <c r="E609" s="26">
        <v>181</v>
      </c>
      <c r="F609" s="26">
        <v>128</v>
      </c>
      <c r="G609" s="27">
        <v>126</v>
      </c>
      <c r="H609" s="27">
        <v>2</v>
      </c>
      <c r="I609" s="27"/>
      <c r="J609" s="27"/>
      <c r="K609" s="27">
        <v>55</v>
      </c>
      <c r="L609" s="27">
        <v>5</v>
      </c>
      <c r="M609" s="175"/>
      <c r="N609" s="175"/>
      <c r="O609" s="175"/>
      <c r="P609" s="175"/>
      <c r="Q609" s="175"/>
      <c r="R609" s="175"/>
      <c r="S609" s="175"/>
      <c r="T609"/>
      <c r="U609"/>
      <c r="V609"/>
      <c r="W609"/>
    </row>
    <row r="610" spans="1:23" ht="12.95" customHeight="1" x14ac:dyDescent="0.2">
      <c r="A610" s="104" t="s">
        <v>1246</v>
      </c>
      <c r="B610" s="361" t="s">
        <v>1247</v>
      </c>
      <c r="C610" s="361"/>
      <c r="D610" s="26">
        <f t="shared" si="44"/>
        <v>122</v>
      </c>
      <c r="E610" s="26">
        <v>60</v>
      </c>
      <c r="F610" s="26">
        <v>41</v>
      </c>
      <c r="G610" s="27">
        <v>41</v>
      </c>
      <c r="H610" s="27"/>
      <c r="I610" s="27"/>
      <c r="J610" s="27"/>
      <c r="K610" s="27">
        <v>19</v>
      </c>
      <c r="L610" s="27">
        <v>2</v>
      </c>
      <c r="M610" s="175"/>
      <c r="N610" s="175"/>
      <c r="O610" s="175"/>
      <c r="P610" s="175"/>
      <c r="Q610" s="175"/>
      <c r="R610" s="175"/>
      <c r="S610" s="175"/>
      <c r="T610"/>
      <c r="U610"/>
      <c r="V610"/>
      <c r="W610"/>
    </row>
    <row r="611" spans="1:23" ht="12.95" customHeight="1" x14ac:dyDescent="0.2">
      <c r="A611" s="104" t="s">
        <v>1248</v>
      </c>
      <c r="B611" s="361" t="s">
        <v>1249</v>
      </c>
      <c r="C611" s="361"/>
      <c r="D611" s="26">
        <f t="shared" si="44"/>
        <v>12</v>
      </c>
      <c r="E611" s="26">
        <v>5</v>
      </c>
      <c r="F611" s="26">
        <v>2</v>
      </c>
      <c r="G611" s="27">
        <v>2</v>
      </c>
      <c r="H611" s="27"/>
      <c r="I611" s="27"/>
      <c r="J611" s="27"/>
      <c r="K611" s="27">
        <v>5</v>
      </c>
      <c r="L611" s="27"/>
      <c r="M611" s="175"/>
      <c r="N611" s="175"/>
      <c r="O611" s="175"/>
      <c r="P611" s="175"/>
      <c r="Q611" s="175"/>
      <c r="R611" s="175"/>
      <c r="S611" s="175"/>
      <c r="T611"/>
      <c r="U611"/>
      <c r="V611"/>
      <c r="W611"/>
    </row>
    <row r="612" spans="1:23" ht="12.95" customHeight="1" x14ac:dyDescent="0.2">
      <c r="A612" s="104" t="s">
        <v>1250</v>
      </c>
      <c r="B612" s="361" t="s">
        <v>1251</v>
      </c>
      <c r="C612" s="361"/>
      <c r="D612" s="26">
        <f t="shared" si="44"/>
        <v>55</v>
      </c>
      <c r="E612" s="26">
        <v>29</v>
      </c>
      <c r="F612" s="26">
        <v>20</v>
      </c>
      <c r="G612" s="27">
        <v>20</v>
      </c>
      <c r="H612" s="27"/>
      <c r="I612" s="27"/>
      <c r="J612" s="27"/>
      <c r="K612" s="27">
        <v>5</v>
      </c>
      <c r="L612" s="27">
        <v>1</v>
      </c>
      <c r="M612" s="175"/>
      <c r="N612" s="175"/>
      <c r="O612" s="175"/>
      <c r="P612" s="175"/>
      <c r="Q612" s="175"/>
      <c r="R612" s="175"/>
      <c r="S612" s="175"/>
      <c r="T612"/>
      <c r="U612"/>
      <c r="V612"/>
      <c r="W612"/>
    </row>
    <row r="613" spans="1:23" ht="12.95" customHeight="1" x14ac:dyDescent="0.2">
      <c r="A613" s="104" t="s">
        <v>1252</v>
      </c>
      <c r="B613" s="361" t="s">
        <v>1253</v>
      </c>
      <c r="C613" s="361"/>
      <c r="D613" s="26">
        <f t="shared" si="44"/>
        <v>31</v>
      </c>
      <c r="E613" s="26">
        <v>15</v>
      </c>
      <c r="F613" s="26">
        <v>8</v>
      </c>
      <c r="G613" s="27">
        <v>8</v>
      </c>
      <c r="H613" s="27"/>
      <c r="I613" s="27"/>
      <c r="J613" s="27"/>
      <c r="K613" s="27">
        <v>7</v>
      </c>
      <c r="L613" s="27">
        <v>1</v>
      </c>
      <c r="M613" s="175"/>
      <c r="N613" s="175"/>
      <c r="O613" s="175"/>
      <c r="P613" s="175"/>
      <c r="Q613" s="175"/>
      <c r="R613" s="175"/>
      <c r="S613" s="175"/>
      <c r="T613"/>
      <c r="U613"/>
      <c r="V613"/>
      <c r="W613"/>
    </row>
    <row r="614" spans="1:23" ht="12.95" customHeight="1" x14ac:dyDescent="0.2">
      <c r="A614" s="104" t="s">
        <v>1254</v>
      </c>
      <c r="B614" s="361" t="s">
        <v>1255</v>
      </c>
      <c r="C614" s="361"/>
      <c r="D614" s="26">
        <f t="shared" si="44"/>
        <v>79</v>
      </c>
      <c r="E614" s="26">
        <v>42</v>
      </c>
      <c r="F614" s="26">
        <v>26</v>
      </c>
      <c r="G614" s="27">
        <v>26</v>
      </c>
      <c r="H614" s="27"/>
      <c r="I614" s="27"/>
      <c r="J614" s="27"/>
      <c r="K614" s="27">
        <v>10</v>
      </c>
      <c r="L614" s="27">
        <v>1</v>
      </c>
      <c r="M614" s="175"/>
      <c r="N614" s="175"/>
      <c r="O614" s="175"/>
      <c r="P614" s="175"/>
      <c r="Q614" s="175"/>
      <c r="R614" s="175"/>
      <c r="S614" s="175"/>
      <c r="T614"/>
      <c r="U614"/>
      <c r="V614"/>
      <c r="W614"/>
    </row>
    <row r="615" spans="1:23" ht="12.95" customHeight="1" x14ac:dyDescent="0.2">
      <c r="A615" s="104" t="s">
        <v>1256</v>
      </c>
      <c r="B615" s="361" t="s">
        <v>1257</v>
      </c>
      <c r="C615" s="361"/>
      <c r="D615" s="26">
        <f t="shared" si="44"/>
        <v>23</v>
      </c>
      <c r="E615" s="26">
        <v>13</v>
      </c>
      <c r="F615" s="26">
        <v>9</v>
      </c>
      <c r="G615" s="27">
        <v>8</v>
      </c>
      <c r="H615" s="27">
        <v>1</v>
      </c>
      <c r="I615" s="27"/>
      <c r="J615" s="27"/>
      <c r="K615" s="27">
        <v>1</v>
      </c>
      <c r="L615" s="27"/>
      <c r="M615" s="175"/>
      <c r="N615" s="175"/>
      <c r="O615" s="175"/>
      <c r="P615" s="175"/>
      <c r="Q615" s="175"/>
      <c r="R615" s="175"/>
      <c r="S615" s="175"/>
      <c r="T615"/>
      <c r="U615"/>
      <c r="V615"/>
      <c r="W615"/>
    </row>
    <row r="616" spans="1:23" ht="12.95" customHeight="1" x14ac:dyDescent="0.2">
      <c r="A616" s="104" t="s">
        <v>1258</v>
      </c>
      <c r="B616" s="361" t="s">
        <v>1259</v>
      </c>
      <c r="C616" s="361"/>
      <c r="D616" s="26">
        <f t="shared" si="44"/>
        <v>302</v>
      </c>
      <c r="E616" s="26">
        <v>155</v>
      </c>
      <c r="F616" s="26">
        <v>88</v>
      </c>
      <c r="G616" s="27">
        <v>83</v>
      </c>
      <c r="H616" s="27">
        <v>5</v>
      </c>
      <c r="I616" s="27"/>
      <c r="J616" s="27"/>
      <c r="K616" s="27">
        <v>58</v>
      </c>
      <c r="L616" s="27">
        <v>1</v>
      </c>
      <c r="M616" s="175"/>
      <c r="N616" s="175"/>
      <c r="O616" s="175"/>
      <c r="P616" s="175"/>
      <c r="Q616" s="175"/>
      <c r="R616" s="175"/>
      <c r="S616" s="175"/>
      <c r="T616"/>
      <c r="U616"/>
      <c r="V616"/>
      <c r="W616"/>
    </row>
    <row r="617" spans="1:23" ht="12.95" customHeight="1" x14ac:dyDescent="0.2">
      <c r="A617" s="104" t="s">
        <v>1260</v>
      </c>
      <c r="B617" s="361" t="s">
        <v>1261</v>
      </c>
      <c r="C617" s="361"/>
      <c r="D617" s="26">
        <f t="shared" si="44"/>
        <v>6</v>
      </c>
      <c r="E617" s="26">
        <v>3</v>
      </c>
      <c r="F617" s="26">
        <v>1</v>
      </c>
      <c r="G617" s="27">
        <v>1</v>
      </c>
      <c r="H617" s="27"/>
      <c r="I617" s="27"/>
      <c r="J617" s="27"/>
      <c r="K617" s="27">
        <v>2</v>
      </c>
      <c r="L617" s="27"/>
      <c r="M617" s="175"/>
      <c r="N617" s="175"/>
      <c r="O617" s="175"/>
      <c r="P617" s="175"/>
      <c r="Q617" s="175"/>
      <c r="R617" s="175"/>
      <c r="S617" s="175"/>
      <c r="T617"/>
      <c r="U617"/>
      <c r="V617"/>
      <c r="W617"/>
    </row>
    <row r="618" spans="1:23" ht="12.95" customHeight="1" x14ac:dyDescent="0.2">
      <c r="A618" s="104" t="s">
        <v>1262</v>
      </c>
      <c r="B618" s="361" t="s">
        <v>1263</v>
      </c>
      <c r="C618" s="361"/>
      <c r="D618" s="26">
        <f t="shared" si="44"/>
        <v>160</v>
      </c>
      <c r="E618" s="26">
        <v>82</v>
      </c>
      <c r="F618" s="26">
        <v>32</v>
      </c>
      <c r="G618" s="27">
        <v>31</v>
      </c>
      <c r="H618" s="27">
        <v>1</v>
      </c>
      <c r="I618" s="27"/>
      <c r="J618" s="27"/>
      <c r="K618" s="27">
        <v>44</v>
      </c>
      <c r="L618" s="27">
        <v>2</v>
      </c>
      <c r="M618" s="175"/>
      <c r="N618" s="175"/>
      <c r="O618" s="175"/>
      <c r="P618" s="175"/>
      <c r="Q618" s="175"/>
      <c r="R618" s="175"/>
      <c r="S618" s="175"/>
      <c r="T618"/>
      <c r="U618"/>
      <c r="V618"/>
      <c r="W618"/>
    </row>
    <row r="619" spans="1:23" ht="12.95" customHeight="1" x14ac:dyDescent="0.2">
      <c r="A619" s="104" t="s">
        <v>1264</v>
      </c>
      <c r="B619" s="361" t="s">
        <v>1265</v>
      </c>
      <c r="C619" s="361"/>
      <c r="D619" s="26">
        <f t="shared" si="44"/>
        <v>31</v>
      </c>
      <c r="E619" s="26">
        <v>18</v>
      </c>
      <c r="F619" s="26">
        <v>5</v>
      </c>
      <c r="G619" s="27">
        <v>5</v>
      </c>
      <c r="H619" s="27"/>
      <c r="I619" s="27"/>
      <c r="J619" s="27"/>
      <c r="K619" s="27">
        <v>8</v>
      </c>
      <c r="L619" s="27"/>
      <c r="M619" s="175"/>
      <c r="N619" s="175"/>
      <c r="O619" s="175"/>
      <c r="P619" s="175"/>
      <c r="Q619" s="175"/>
      <c r="R619" s="175"/>
      <c r="S619" s="175"/>
      <c r="T619"/>
      <c r="U619"/>
      <c r="V619"/>
      <c r="W619"/>
    </row>
    <row r="620" spans="1:23" ht="12.95" customHeight="1" x14ac:dyDescent="0.2">
      <c r="A620" s="104" t="s">
        <v>1266</v>
      </c>
      <c r="B620" s="361" t="s">
        <v>1267</v>
      </c>
      <c r="C620" s="361"/>
      <c r="D620" s="26">
        <f t="shared" si="44"/>
        <v>29</v>
      </c>
      <c r="E620" s="26">
        <v>19</v>
      </c>
      <c r="F620" s="26">
        <v>7</v>
      </c>
      <c r="G620" s="27">
        <v>7</v>
      </c>
      <c r="H620" s="27"/>
      <c r="I620" s="27"/>
      <c r="J620" s="27"/>
      <c r="K620" s="27">
        <v>3</v>
      </c>
      <c r="L620" s="27"/>
      <c r="M620" s="175"/>
      <c r="N620" s="175"/>
      <c r="O620" s="175"/>
      <c r="P620" s="175"/>
      <c r="Q620" s="175"/>
      <c r="R620" s="175"/>
      <c r="S620" s="175"/>
      <c r="T620"/>
      <c r="U620"/>
      <c r="V620"/>
      <c r="W620"/>
    </row>
    <row r="621" spans="1:23" ht="12.95" customHeight="1" x14ac:dyDescent="0.2">
      <c r="A621" s="104" t="s">
        <v>1268</v>
      </c>
      <c r="B621" s="361" t="s">
        <v>1269</v>
      </c>
      <c r="C621" s="361"/>
      <c r="D621" s="26">
        <f t="shared" si="44"/>
        <v>56</v>
      </c>
      <c r="E621" s="26">
        <v>31</v>
      </c>
      <c r="F621" s="26">
        <v>17</v>
      </c>
      <c r="G621" s="27">
        <v>16</v>
      </c>
      <c r="H621" s="27">
        <v>1</v>
      </c>
      <c r="I621" s="27"/>
      <c r="J621" s="27"/>
      <c r="K621" s="27">
        <v>8</v>
      </c>
      <c r="L621" s="27"/>
      <c r="M621" s="175"/>
      <c r="N621" s="175"/>
      <c r="O621" s="175"/>
      <c r="P621" s="175"/>
      <c r="Q621" s="175"/>
      <c r="R621" s="175"/>
      <c r="S621" s="175"/>
      <c r="T621"/>
      <c r="U621"/>
      <c r="V621"/>
      <c r="W621"/>
    </row>
    <row r="622" spans="1:23" ht="12.95" customHeight="1" x14ac:dyDescent="0.2">
      <c r="A622" s="104" t="s">
        <v>1270</v>
      </c>
      <c r="B622" s="361" t="s">
        <v>1271</v>
      </c>
      <c r="C622" s="361"/>
      <c r="D622" s="26">
        <f t="shared" si="44"/>
        <v>133</v>
      </c>
      <c r="E622" s="26">
        <v>65</v>
      </c>
      <c r="F622" s="26">
        <v>47</v>
      </c>
      <c r="G622" s="27">
        <v>43</v>
      </c>
      <c r="H622" s="27">
        <v>4</v>
      </c>
      <c r="I622" s="27"/>
      <c r="J622" s="27"/>
      <c r="K622" s="27">
        <v>19</v>
      </c>
      <c r="L622" s="27">
        <v>2</v>
      </c>
      <c r="M622" s="175"/>
      <c r="N622" s="175"/>
      <c r="O622" s="175"/>
      <c r="P622" s="175"/>
      <c r="Q622" s="175"/>
      <c r="R622" s="175"/>
      <c r="S622" s="175"/>
      <c r="T622"/>
      <c r="U622"/>
      <c r="V622"/>
      <c r="W622"/>
    </row>
    <row r="623" spans="1:23" ht="12.95" customHeight="1" x14ac:dyDescent="0.2">
      <c r="A623" s="104" t="s">
        <v>1272</v>
      </c>
      <c r="B623" s="361" t="s">
        <v>1273</v>
      </c>
      <c r="C623" s="361"/>
      <c r="D623" s="26">
        <f t="shared" si="44"/>
        <v>86</v>
      </c>
      <c r="E623" s="26">
        <v>49</v>
      </c>
      <c r="F623" s="26">
        <v>18</v>
      </c>
      <c r="G623" s="27">
        <v>17</v>
      </c>
      <c r="H623" s="27">
        <v>1</v>
      </c>
      <c r="I623" s="27"/>
      <c r="J623" s="27"/>
      <c r="K623" s="27">
        <v>19</v>
      </c>
      <c r="L623" s="27"/>
      <c r="M623" s="175"/>
      <c r="N623" s="175"/>
      <c r="O623" s="175"/>
      <c r="P623" s="175"/>
      <c r="Q623" s="175"/>
      <c r="R623" s="175"/>
      <c r="S623" s="175"/>
      <c r="T623"/>
      <c r="U623"/>
      <c r="V623"/>
      <c r="W623"/>
    </row>
    <row r="624" spans="1:23" ht="12.95" customHeight="1" x14ac:dyDescent="0.2">
      <c r="A624" s="104" t="s">
        <v>1274</v>
      </c>
      <c r="B624" s="361" t="s">
        <v>1275</v>
      </c>
      <c r="C624" s="361"/>
      <c r="D624" s="26">
        <f t="shared" si="44"/>
        <v>24</v>
      </c>
      <c r="E624" s="26">
        <v>12</v>
      </c>
      <c r="F624" s="26">
        <v>8</v>
      </c>
      <c r="G624" s="27">
        <v>8</v>
      </c>
      <c r="H624" s="27"/>
      <c r="I624" s="27"/>
      <c r="J624" s="27"/>
      <c r="K624" s="27">
        <v>4</v>
      </c>
      <c r="L624" s="27"/>
      <c r="M624" s="175"/>
      <c r="N624" s="175"/>
      <c r="O624" s="175"/>
      <c r="P624" s="175"/>
      <c r="Q624" s="175"/>
      <c r="R624" s="175"/>
      <c r="S624" s="175"/>
      <c r="T624"/>
      <c r="U624"/>
      <c r="V624"/>
      <c r="W624"/>
    </row>
    <row r="625" spans="1:23" ht="12.95" customHeight="1" x14ac:dyDescent="0.2">
      <c r="A625" s="104" t="s">
        <v>1276</v>
      </c>
      <c r="B625" s="361" t="s">
        <v>1277</v>
      </c>
      <c r="C625" s="361"/>
      <c r="D625" s="26">
        <f t="shared" si="44"/>
        <v>331</v>
      </c>
      <c r="E625" s="26">
        <v>165</v>
      </c>
      <c r="F625" s="26">
        <v>106</v>
      </c>
      <c r="G625" s="27">
        <v>104</v>
      </c>
      <c r="H625" s="27">
        <v>2</v>
      </c>
      <c r="I625" s="27"/>
      <c r="J625" s="27"/>
      <c r="K625" s="27">
        <v>54</v>
      </c>
      <c r="L625" s="27">
        <v>6</v>
      </c>
      <c r="M625" s="175"/>
      <c r="N625" s="175"/>
      <c r="O625" s="175"/>
      <c r="P625" s="175"/>
      <c r="Q625" s="175"/>
      <c r="R625" s="175"/>
      <c r="S625" s="175"/>
      <c r="T625"/>
      <c r="U625"/>
      <c r="V625"/>
      <c r="W625"/>
    </row>
    <row r="626" spans="1:23" ht="12.95" customHeight="1" x14ac:dyDescent="0.2">
      <c r="A626" s="104" t="s">
        <v>1278</v>
      </c>
      <c r="B626" s="361" t="s">
        <v>1279</v>
      </c>
      <c r="C626" s="361"/>
      <c r="D626" s="26">
        <f t="shared" si="44"/>
        <v>14</v>
      </c>
      <c r="E626" s="26">
        <v>8</v>
      </c>
      <c r="F626" s="26">
        <v>3</v>
      </c>
      <c r="G626" s="27">
        <v>2</v>
      </c>
      <c r="H626" s="27"/>
      <c r="I626" s="27"/>
      <c r="J626" s="27">
        <v>1</v>
      </c>
      <c r="K626" s="27">
        <v>3</v>
      </c>
      <c r="L626" s="27"/>
      <c r="M626" s="175"/>
      <c r="N626" s="175"/>
      <c r="O626" s="175"/>
      <c r="P626" s="175"/>
      <c r="Q626" s="175"/>
      <c r="R626" s="175"/>
      <c r="S626" s="175"/>
      <c r="T626"/>
      <c r="U626"/>
      <c r="V626"/>
      <c r="W626"/>
    </row>
    <row r="627" spans="1:23" ht="12.95" customHeight="1" x14ac:dyDescent="0.2">
      <c r="A627" s="104" t="s">
        <v>1280</v>
      </c>
      <c r="B627" s="361" t="s">
        <v>1281</v>
      </c>
      <c r="C627" s="361"/>
      <c r="D627" s="26">
        <f t="shared" si="44"/>
        <v>134</v>
      </c>
      <c r="E627" s="26">
        <v>64</v>
      </c>
      <c r="F627" s="26">
        <v>39</v>
      </c>
      <c r="G627" s="27">
        <v>39</v>
      </c>
      <c r="H627" s="27"/>
      <c r="I627" s="27"/>
      <c r="J627" s="27"/>
      <c r="K627" s="27">
        <v>29</v>
      </c>
      <c r="L627" s="27">
        <v>2</v>
      </c>
      <c r="M627" s="175"/>
      <c r="N627" s="175"/>
      <c r="O627" s="175"/>
      <c r="P627" s="175"/>
      <c r="Q627" s="175"/>
      <c r="R627" s="175"/>
      <c r="S627" s="175"/>
      <c r="T627"/>
      <c r="U627"/>
      <c r="V627"/>
      <c r="W627"/>
    </row>
    <row r="628" spans="1:23" ht="12.95" customHeight="1" x14ac:dyDescent="0.2">
      <c r="A628" s="104" t="s">
        <v>1282</v>
      </c>
      <c r="B628" s="361" t="s">
        <v>1283</v>
      </c>
      <c r="C628" s="361"/>
      <c r="D628" s="26">
        <f t="shared" si="44"/>
        <v>35</v>
      </c>
      <c r="E628" s="26">
        <v>14</v>
      </c>
      <c r="F628" s="26">
        <v>12</v>
      </c>
      <c r="G628" s="27">
        <v>12</v>
      </c>
      <c r="H628" s="27"/>
      <c r="I628" s="27"/>
      <c r="J628" s="27"/>
      <c r="K628" s="27">
        <v>9</v>
      </c>
      <c r="L628" s="27"/>
      <c r="M628" s="175"/>
      <c r="N628" s="175"/>
      <c r="O628" s="175"/>
      <c r="P628" s="175"/>
      <c r="Q628" s="175"/>
      <c r="R628" s="175"/>
      <c r="S628" s="175"/>
      <c r="T628"/>
      <c r="U628"/>
      <c r="V628"/>
      <c r="W628"/>
    </row>
    <row r="629" spans="1:23" ht="12.95" customHeight="1" x14ac:dyDescent="0.2">
      <c r="A629" s="104" t="s">
        <v>1284</v>
      </c>
      <c r="B629" s="361" t="s">
        <v>1285</v>
      </c>
      <c r="C629" s="361"/>
      <c r="D629" s="26">
        <f t="shared" si="44"/>
        <v>10</v>
      </c>
      <c r="E629" s="26">
        <v>3</v>
      </c>
      <c r="F629" s="26">
        <v>4</v>
      </c>
      <c r="G629" s="27">
        <v>4</v>
      </c>
      <c r="H629" s="27"/>
      <c r="I629" s="27"/>
      <c r="J629" s="27"/>
      <c r="K629" s="27">
        <v>3</v>
      </c>
      <c r="L629" s="27"/>
      <c r="M629" s="175"/>
      <c r="N629" s="175"/>
      <c r="O629" s="175"/>
      <c r="P629" s="175"/>
      <c r="Q629" s="175"/>
      <c r="R629" s="175"/>
      <c r="S629" s="175"/>
      <c r="T629"/>
      <c r="U629"/>
      <c r="V629"/>
      <c r="W629"/>
    </row>
    <row r="630" spans="1:23" ht="12.95" customHeight="1" x14ac:dyDescent="0.2">
      <c r="A630" s="104" t="s">
        <v>1286</v>
      </c>
      <c r="B630" s="361" t="s">
        <v>1287</v>
      </c>
      <c r="C630" s="361"/>
      <c r="D630" s="26">
        <f t="shared" si="44"/>
        <v>44</v>
      </c>
      <c r="E630" s="26">
        <v>28</v>
      </c>
      <c r="F630" s="26">
        <v>3</v>
      </c>
      <c r="G630" s="27">
        <v>2</v>
      </c>
      <c r="H630" s="27">
        <v>1</v>
      </c>
      <c r="I630" s="27"/>
      <c r="J630" s="27"/>
      <c r="K630" s="27">
        <v>13</v>
      </c>
      <c r="L630" s="27"/>
      <c r="M630" s="175"/>
      <c r="N630" s="175"/>
      <c r="O630" s="175"/>
      <c r="P630" s="175"/>
      <c r="Q630" s="175"/>
      <c r="R630" s="175"/>
      <c r="S630" s="175"/>
      <c r="T630"/>
      <c r="U630"/>
      <c r="V630"/>
      <c r="W630"/>
    </row>
    <row r="631" spans="1:23" ht="12.95" customHeight="1" x14ac:dyDescent="0.2">
      <c r="A631" s="104" t="s">
        <v>1288</v>
      </c>
      <c r="B631" s="361" t="s">
        <v>1289</v>
      </c>
      <c r="C631" s="361"/>
      <c r="D631" s="26">
        <f t="shared" si="44"/>
        <v>162</v>
      </c>
      <c r="E631" s="26">
        <v>84</v>
      </c>
      <c r="F631" s="26">
        <v>53</v>
      </c>
      <c r="G631" s="27">
        <v>52</v>
      </c>
      <c r="H631" s="27"/>
      <c r="I631" s="27">
        <v>1</v>
      </c>
      <c r="J631" s="27"/>
      <c r="K631" s="27">
        <v>21</v>
      </c>
      <c r="L631" s="27">
        <v>4</v>
      </c>
      <c r="M631" s="175"/>
      <c r="N631" s="175"/>
      <c r="O631" s="175"/>
      <c r="P631" s="175"/>
      <c r="Q631" s="175"/>
      <c r="R631" s="175"/>
      <c r="S631" s="175"/>
      <c r="T631"/>
      <c r="U631"/>
      <c r="V631"/>
      <c r="W631"/>
    </row>
    <row r="632" spans="1:23" ht="12.95" customHeight="1" x14ac:dyDescent="0.2">
      <c r="A632" s="104" t="s">
        <v>1290</v>
      </c>
      <c r="B632" s="361" t="s">
        <v>1291</v>
      </c>
      <c r="C632" s="361"/>
      <c r="D632" s="26">
        <f t="shared" si="44"/>
        <v>137</v>
      </c>
      <c r="E632" s="26">
        <v>83</v>
      </c>
      <c r="F632" s="26">
        <v>35</v>
      </c>
      <c r="G632" s="27">
        <v>33</v>
      </c>
      <c r="H632" s="27">
        <v>1</v>
      </c>
      <c r="I632" s="27">
        <v>1</v>
      </c>
      <c r="J632" s="27"/>
      <c r="K632" s="27">
        <v>17</v>
      </c>
      <c r="L632" s="27">
        <v>2</v>
      </c>
      <c r="M632" s="175"/>
      <c r="N632" s="175"/>
      <c r="O632" s="175"/>
      <c r="P632" s="175"/>
      <c r="Q632" s="175"/>
      <c r="R632" s="175"/>
      <c r="S632" s="175"/>
      <c r="T632"/>
      <c r="U632"/>
      <c r="V632"/>
      <c r="W632"/>
    </row>
    <row r="633" spans="1:23" ht="12.95" customHeight="1" x14ac:dyDescent="0.2">
      <c r="A633" s="104" t="s">
        <v>1292</v>
      </c>
      <c r="B633" s="361" t="s">
        <v>1293</v>
      </c>
      <c r="C633" s="361"/>
      <c r="D633" s="26">
        <f t="shared" si="44"/>
        <v>191</v>
      </c>
      <c r="E633" s="26">
        <v>100</v>
      </c>
      <c r="F633" s="26">
        <v>55</v>
      </c>
      <c r="G633" s="27">
        <v>50</v>
      </c>
      <c r="H633" s="27">
        <v>4</v>
      </c>
      <c r="I633" s="27">
        <v>1</v>
      </c>
      <c r="J633" s="27"/>
      <c r="K633" s="27">
        <v>31</v>
      </c>
      <c r="L633" s="27">
        <v>5</v>
      </c>
      <c r="M633" s="175"/>
      <c r="N633" s="175"/>
      <c r="O633" s="175"/>
      <c r="P633" s="175"/>
      <c r="Q633" s="175"/>
      <c r="R633" s="175"/>
      <c r="S633" s="175"/>
      <c r="T633"/>
      <c r="U633"/>
      <c r="V633"/>
      <c r="W633"/>
    </row>
    <row r="634" spans="1:23" ht="12.95" customHeight="1" x14ac:dyDescent="0.2">
      <c r="A634" s="104" t="s">
        <v>1294</v>
      </c>
      <c r="B634" s="361" t="s">
        <v>1295</v>
      </c>
      <c r="C634" s="361"/>
      <c r="D634" s="26">
        <f t="shared" si="44"/>
        <v>61</v>
      </c>
      <c r="E634" s="26">
        <v>27</v>
      </c>
      <c r="F634" s="26">
        <v>19</v>
      </c>
      <c r="G634" s="27">
        <v>19</v>
      </c>
      <c r="H634" s="27"/>
      <c r="I634" s="27"/>
      <c r="J634" s="27"/>
      <c r="K634" s="27">
        <v>14</v>
      </c>
      <c r="L634" s="27">
        <v>1</v>
      </c>
      <c r="M634" s="175"/>
      <c r="N634" s="175"/>
      <c r="O634" s="175"/>
      <c r="P634" s="175"/>
      <c r="Q634" s="175"/>
      <c r="R634" s="175"/>
      <c r="S634" s="175"/>
      <c r="T634"/>
      <c r="U634"/>
      <c r="V634"/>
      <c r="W634"/>
    </row>
    <row r="635" spans="1:23" ht="12.95" customHeight="1" x14ac:dyDescent="0.2">
      <c r="A635" s="104" t="s">
        <v>1296</v>
      </c>
      <c r="B635" s="361" t="s">
        <v>1297</v>
      </c>
      <c r="C635" s="361"/>
      <c r="D635" s="26">
        <f t="shared" si="44"/>
        <v>20</v>
      </c>
      <c r="E635" s="26">
        <v>9</v>
      </c>
      <c r="F635" s="26">
        <v>3</v>
      </c>
      <c r="G635" s="27">
        <v>3</v>
      </c>
      <c r="H635" s="27"/>
      <c r="I635" s="27"/>
      <c r="J635" s="27"/>
      <c r="K635" s="27">
        <v>8</v>
      </c>
      <c r="L635" s="27"/>
      <c r="M635" s="175"/>
      <c r="N635" s="175"/>
      <c r="O635" s="175"/>
      <c r="P635" s="175"/>
      <c r="Q635" s="175"/>
      <c r="R635" s="175"/>
      <c r="S635" s="175"/>
      <c r="T635"/>
      <c r="U635"/>
      <c r="V635"/>
      <c r="W635"/>
    </row>
    <row r="636" spans="1:23" ht="12.95" customHeight="1" x14ac:dyDescent="0.2">
      <c r="A636" s="104" t="s">
        <v>1616</v>
      </c>
      <c r="B636" s="362" t="s">
        <v>54</v>
      </c>
      <c r="C636" s="362"/>
      <c r="D636" s="26">
        <f t="shared" si="44"/>
        <v>1</v>
      </c>
      <c r="E636" s="26"/>
      <c r="F636" s="26">
        <v>1</v>
      </c>
      <c r="G636" s="27">
        <v>1</v>
      </c>
      <c r="H636" s="27"/>
      <c r="I636" s="27"/>
      <c r="J636" s="27"/>
      <c r="K636" s="27"/>
      <c r="L636" s="27"/>
      <c r="M636" s="175"/>
      <c r="N636" s="175"/>
      <c r="O636" s="175"/>
      <c r="P636" s="175"/>
      <c r="Q636" s="175"/>
      <c r="R636" s="175"/>
      <c r="S636" s="175"/>
      <c r="T636"/>
      <c r="U636"/>
      <c r="V636"/>
      <c r="W636"/>
    </row>
    <row r="637" spans="1:23" ht="12.95" customHeight="1" x14ac:dyDescent="0.2">
      <c r="A637" s="104" t="s">
        <v>1616</v>
      </c>
      <c r="B637" s="362" t="s">
        <v>1</v>
      </c>
      <c r="C637" s="362"/>
      <c r="D637" s="26">
        <f t="shared" si="44"/>
        <v>2974</v>
      </c>
      <c r="E637" s="26">
        <f t="shared" ref="E637:L637" si="45">SUM(E599:E636)</f>
        <v>1507</v>
      </c>
      <c r="F637" s="26">
        <f t="shared" si="45"/>
        <v>918</v>
      </c>
      <c r="G637" s="26">
        <f t="shared" si="45"/>
        <v>884</v>
      </c>
      <c r="H637" s="26">
        <f t="shared" si="45"/>
        <v>28</v>
      </c>
      <c r="I637" s="26">
        <f t="shared" si="45"/>
        <v>4</v>
      </c>
      <c r="J637" s="26">
        <f t="shared" si="45"/>
        <v>2</v>
      </c>
      <c r="K637" s="26">
        <f t="shared" si="45"/>
        <v>514</v>
      </c>
      <c r="L637" s="26">
        <f t="shared" si="45"/>
        <v>35</v>
      </c>
      <c r="M637" s="175"/>
      <c r="N637" s="175"/>
      <c r="O637" s="175"/>
      <c r="P637" s="175"/>
      <c r="Q637" s="175"/>
      <c r="R637" s="175"/>
      <c r="S637" s="175"/>
      <c r="T637"/>
      <c r="U637"/>
      <c r="V637"/>
      <c r="W637"/>
    </row>
    <row r="638" spans="1:23" ht="12.95" customHeight="1" x14ac:dyDescent="0.2">
      <c r="A638" s="105" t="s">
        <v>1616</v>
      </c>
      <c r="B638" s="364" t="s">
        <v>1298</v>
      </c>
      <c r="C638" s="364"/>
      <c r="D638" s="26"/>
      <c r="E638" s="26"/>
      <c r="F638" s="26"/>
      <c r="G638" s="26"/>
      <c r="H638" s="26"/>
      <c r="I638" s="26"/>
      <c r="J638" s="26"/>
      <c r="K638" s="26"/>
      <c r="L638" s="26"/>
      <c r="M638" s="175"/>
      <c r="N638" s="175"/>
      <c r="O638" s="175">
        <v>1</v>
      </c>
      <c r="P638" s="175"/>
      <c r="Q638" s="175"/>
      <c r="R638" s="175"/>
      <c r="S638" s="175"/>
      <c r="T638"/>
      <c r="U638"/>
      <c r="V638"/>
      <c r="W638"/>
    </row>
    <row r="639" spans="1:23" ht="12.95" customHeight="1" x14ac:dyDescent="0.2">
      <c r="A639" s="104" t="s">
        <v>1299</v>
      </c>
      <c r="B639" s="361" t="s">
        <v>1300</v>
      </c>
      <c r="C639" s="361"/>
      <c r="D639" s="26">
        <f t="shared" ref="D639:D663" si="46">SUM(E639,F639,K639,L639)</f>
        <v>26</v>
      </c>
      <c r="E639" s="26">
        <v>10</v>
      </c>
      <c r="F639" s="26">
        <v>13</v>
      </c>
      <c r="G639" s="27">
        <v>13</v>
      </c>
      <c r="H639" s="27"/>
      <c r="I639" s="27"/>
      <c r="J639" s="27"/>
      <c r="K639" s="27">
        <v>2</v>
      </c>
      <c r="L639" s="27">
        <v>1</v>
      </c>
      <c r="M639" s="175"/>
      <c r="N639" s="175"/>
      <c r="O639" s="175"/>
      <c r="P639" s="175"/>
      <c r="Q639" s="175"/>
      <c r="R639" s="175"/>
      <c r="S639" s="175"/>
      <c r="T639"/>
      <c r="U639"/>
      <c r="V639"/>
      <c r="W639"/>
    </row>
    <row r="640" spans="1:23" ht="12.95" customHeight="1" x14ac:dyDescent="0.2">
      <c r="A640" s="104" t="s">
        <v>1301</v>
      </c>
      <c r="B640" s="361" t="s">
        <v>1302</v>
      </c>
      <c r="C640" s="361"/>
      <c r="D640" s="26">
        <f t="shared" si="46"/>
        <v>51</v>
      </c>
      <c r="E640" s="26">
        <v>20</v>
      </c>
      <c r="F640" s="26">
        <v>26</v>
      </c>
      <c r="G640" s="27">
        <v>24</v>
      </c>
      <c r="H640" s="27">
        <v>1</v>
      </c>
      <c r="I640" s="27">
        <v>1</v>
      </c>
      <c r="J640" s="27"/>
      <c r="K640" s="27">
        <v>5</v>
      </c>
      <c r="L640" s="27"/>
      <c r="M640" s="175"/>
      <c r="N640" s="175"/>
      <c r="O640" s="175"/>
      <c r="P640" s="175"/>
      <c r="Q640" s="175"/>
      <c r="R640" s="175"/>
      <c r="S640" s="175"/>
      <c r="T640"/>
      <c r="U640"/>
      <c r="V640"/>
      <c r="W640"/>
    </row>
    <row r="641" spans="1:23" ht="12.95" customHeight="1" x14ac:dyDescent="0.2">
      <c r="A641" s="104" t="s">
        <v>1303</v>
      </c>
      <c r="B641" s="361" t="s">
        <v>1304</v>
      </c>
      <c r="C641" s="361"/>
      <c r="D641" s="26">
        <f t="shared" si="46"/>
        <v>19</v>
      </c>
      <c r="E641" s="26">
        <v>6</v>
      </c>
      <c r="F641" s="26">
        <v>11</v>
      </c>
      <c r="G641" s="27">
        <v>8</v>
      </c>
      <c r="H641" s="27">
        <v>1</v>
      </c>
      <c r="I641" s="27">
        <v>1</v>
      </c>
      <c r="J641" s="27">
        <v>1</v>
      </c>
      <c r="K641" s="27">
        <v>2</v>
      </c>
      <c r="L641" s="27"/>
      <c r="M641" s="175"/>
      <c r="N641" s="175"/>
      <c r="O641" s="175"/>
      <c r="P641" s="175"/>
      <c r="Q641" s="175"/>
      <c r="R641" s="175"/>
      <c r="S641" s="175"/>
      <c r="T641"/>
      <c r="U641"/>
      <c r="V641"/>
      <c r="W641"/>
    </row>
    <row r="642" spans="1:23" ht="12.95" customHeight="1" x14ac:dyDescent="0.2">
      <c r="A642" s="104" t="s">
        <v>1305</v>
      </c>
      <c r="B642" s="361" t="s">
        <v>1306</v>
      </c>
      <c r="C642" s="361"/>
      <c r="D642" s="26">
        <f t="shared" si="46"/>
        <v>17</v>
      </c>
      <c r="E642" s="26">
        <v>11</v>
      </c>
      <c r="F642" s="26">
        <v>6</v>
      </c>
      <c r="G642" s="27">
        <v>5</v>
      </c>
      <c r="H642" s="27">
        <v>1</v>
      </c>
      <c r="I642" s="27"/>
      <c r="J642" s="27"/>
      <c r="K642" s="27"/>
      <c r="L642" s="27"/>
      <c r="M642" s="175"/>
      <c r="N642" s="175"/>
      <c r="O642" s="175"/>
      <c r="P642" s="175"/>
      <c r="Q642" s="175"/>
      <c r="R642" s="175"/>
      <c r="S642" s="175"/>
      <c r="T642"/>
      <c r="U642"/>
      <c r="V642"/>
      <c r="W642"/>
    </row>
    <row r="643" spans="1:23" ht="12.95" customHeight="1" x14ac:dyDescent="0.2">
      <c r="A643" s="104" t="s">
        <v>1307</v>
      </c>
      <c r="B643" s="361" t="s">
        <v>1308</v>
      </c>
      <c r="C643" s="361"/>
      <c r="D643" s="26">
        <f t="shared" si="46"/>
        <v>7</v>
      </c>
      <c r="E643" s="26">
        <v>4</v>
      </c>
      <c r="F643" s="26">
        <v>3</v>
      </c>
      <c r="G643" s="27">
        <v>3</v>
      </c>
      <c r="H643" s="27"/>
      <c r="I643" s="27"/>
      <c r="J643" s="27"/>
      <c r="K643" s="27"/>
      <c r="L643" s="27"/>
      <c r="M643" s="175"/>
      <c r="N643" s="175"/>
      <c r="O643" s="175"/>
      <c r="P643" s="175"/>
      <c r="Q643" s="175"/>
      <c r="R643" s="175"/>
      <c r="S643" s="175"/>
      <c r="T643"/>
      <c r="U643"/>
      <c r="V643"/>
      <c r="W643"/>
    </row>
    <row r="644" spans="1:23" ht="12.95" customHeight="1" x14ac:dyDescent="0.2">
      <c r="A644" s="104" t="s">
        <v>1309</v>
      </c>
      <c r="B644" s="361" t="s">
        <v>1310</v>
      </c>
      <c r="C644" s="361"/>
      <c r="D644" s="26">
        <f t="shared" si="46"/>
        <v>13</v>
      </c>
      <c r="E644" s="26">
        <v>6</v>
      </c>
      <c r="F644" s="26">
        <v>5</v>
      </c>
      <c r="G644" s="27">
        <v>5</v>
      </c>
      <c r="H644" s="27"/>
      <c r="I644" s="27"/>
      <c r="J644" s="27"/>
      <c r="K644" s="27">
        <v>2</v>
      </c>
      <c r="L644" s="27"/>
      <c r="M644" s="175"/>
      <c r="N644" s="175"/>
      <c r="O644" s="175"/>
      <c r="P644" s="175"/>
      <c r="Q644" s="175"/>
      <c r="R644" s="175"/>
      <c r="S644" s="175"/>
      <c r="T644"/>
      <c r="U644"/>
      <c r="V644"/>
      <c r="W644"/>
    </row>
    <row r="645" spans="1:23" ht="12.95" customHeight="1" x14ac:dyDescent="0.2">
      <c r="A645" s="104" t="s">
        <v>1311</v>
      </c>
      <c r="B645" s="361" t="s">
        <v>1312</v>
      </c>
      <c r="C645" s="361"/>
      <c r="D645" s="26">
        <f t="shared" si="46"/>
        <v>68</v>
      </c>
      <c r="E645" s="26">
        <v>40</v>
      </c>
      <c r="F645" s="26">
        <v>21</v>
      </c>
      <c r="G645" s="27">
        <v>20</v>
      </c>
      <c r="H645" s="27"/>
      <c r="I645" s="27">
        <v>1</v>
      </c>
      <c r="J645" s="27"/>
      <c r="K645" s="27">
        <v>7</v>
      </c>
      <c r="L645" s="27"/>
      <c r="M645" s="175"/>
      <c r="N645" s="175"/>
      <c r="O645" s="175"/>
      <c r="P645" s="175"/>
      <c r="Q645" s="175"/>
      <c r="R645" s="175"/>
      <c r="S645" s="175"/>
      <c r="T645"/>
      <c r="U645"/>
      <c r="V645"/>
      <c r="W645"/>
    </row>
    <row r="646" spans="1:23" ht="12.95" customHeight="1" x14ac:dyDescent="0.2">
      <c r="A646" s="104" t="s">
        <v>1313</v>
      </c>
      <c r="B646" s="361" t="s">
        <v>1314</v>
      </c>
      <c r="C646" s="361"/>
      <c r="D646" s="26">
        <f t="shared" si="46"/>
        <v>68</v>
      </c>
      <c r="E646" s="26">
        <v>31</v>
      </c>
      <c r="F646" s="26">
        <v>26</v>
      </c>
      <c r="G646" s="27">
        <v>24</v>
      </c>
      <c r="H646" s="27">
        <v>2</v>
      </c>
      <c r="I646" s="27"/>
      <c r="J646" s="27"/>
      <c r="K646" s="27">
        <v>11</v>
      </c>
      <c r="L646" s="27"/>
      <c r="M646" s="175"/>
      <c r="N646" s="175"/>
      <c r="O646" s="175"/>
      <c r="P646" s="175"/>
      <c r="Q646" s="175"/>
      <c r="R646" s="175"/>
      <c r="S646" s="175"/>
      <c r="T646"/>
      <c r="U646"/>
      <c r="V646"/>
      <c r="W646"/>
    </row>
    <row r="647" spans="1:23" ht="12.95" customHeight="1" x14ac:dyDescent="0.2">
      <c r="A647" s="104" t="s">
        <v>1315</v>
      </c>
      <c r="B647" s="361" t="s">
        <v>1316</v>
      </c>
      <c r="C647" s="361"/>
      <c r="D647" s="26">
        <f t="shared" si="46"/>
        <v>10</v>
      </c>
      <c r="E647" s="26">
        <v>6</v>
      </c>
      <c r="F647" s="26">
        <v>3</v>
      </c>
      <c r="G647" s="27">
        <v>2</v>
      </c>
      <c r="H647" s="27">
        <v>1</v>
      </c>
      <c r="I647" s="27"/>
      <c r="J647" s="27"/>
      <c r="K647" s="27">
        <v>1</v>
      </c>
      <c r="L647" s="27"/>
      <c r="M647" s="175"/>
      <c r="N647" s="175"/>
      <c r="O647" s="175"/>
      <c r="P647" s="175"/>
      <c r="Q647" s="175"/>
      <c r="R647" s="175"/>
      <c r="S647" s="175"/>
      <c r="T647"/>
      <c r="U647"/>
      <c r="V647"/>
      <c r="W647"/>
    </row>
    <row r="648" spans="1:23" ht="12.95" customHeight="1" x14ac:dyDescent="0.2">
      <c r="A648" s="104" t="s">
        <v>1317</v>
      </c>
      <c r="B648" s="361" t="s">
        <v>1318</v>
      </c>
      <c r="C648" s="361"/>
      <c r="D648" s="26">
        <f t="shared" si="46"/>
        <v>0</v>
      </c>
      <c r="E648" s="26"/>
      <c r="F648" s="26"/>
      <c r="G648" s="27"/>
      <c r="H648" s="27"/>
      <c r="I648" s="27"/>
      <c r="J648" s="27"/>
      <c r="K648" s="27"/>
      <c r="L648" s="27"/>
      <c r="M648" s="175"/>
      <c r="N648" s="175"/>
      <c r="O648" s="175"/>
      <c r="P648" s="175"/>
      <c r="Q648" s="175"/>
      <c r="R648" s="175"/>
      <c r="S648" s="175"/>
      <c r="T648"/>
      <c r="U648"/>
      <c r="V648"/>
      <c r="W648"/>
    </row>
    <row r="649" spans="1:23" ht="12.95" customHeight="1" x14ac:dyDescent="0.2">
      <c r="A649" s="104" t="s">
        <v>1319</v>
      </c>
      <c r="B649" s="361" t="s">
        <v>1320</v>
      </c>
      <c r="C649" s="361"/>
      <c r="D649" s="26">
        <f t="shared" si="46"/>
        <v>28</v>
      </c>
      <c r="E649" s="26">
        <v>18</v>
      </c>
      <c r="F649" s="26">
        <v>8</v>
      </c>
      <c r="G649" s="27">
        <v>7</v>
      </c>
      <c r="H649" s="27">
        <v>1</v>
      </c>
      <c r="I649" s="27"/>
      <c r="J649" s="27"/>
      <c r="K649" s="27">
        <v>2</v>
      </c>
      <c r="L649" s="27"/>
      <c r="M649" s="175"/>
      <c r="N649" s="175"/>
      <c r="O649" s="175"/>
      <c r="P649" s="175"/>
      <c r="Q649" s="175"/>
      <c r="R649" s="175"/>
      <c r="S649" s="175"/>
      <c r="T649"/>
      <c r="U649"/>
      <c r="V649"/>
      <c r="W649"/>
    </row>
    <row r="650" spans="1:23" ht="12.95" customHeight="1" x14ac:dyDescent="0.2">
      <c r="A650" s="104" t="s">
        <v>1321</v>
      </c>
      <c r="B650" s="361" t="s">
        <v>1322</v>
      </c>
      <c r="C650" s="361"/>
      <c r="D650" s="26">
        <f t="shared" si="46"/>
        <v>19</v>
      </c>
      <c r="E650" s="26">
        <v>8</v>
      </c>
      <c r="F650" s="26">
        <v>10</v>
      </c>
      <c r="G650" s="27">
        <v>10</v>
      </c>
      <c r="H650" s="27"/>
      <c r="I650" s="27"/>
      <c r="J650" s="27"/>
      <c r="K650" s="27">
        <v>1</v>
      </c>
      <c r="L650" s="27"/>
      <c r="M650" s="175"/>
      <c r="N650" s="175"/>
      <c r="O650" s="175"/>
      <c r="P650" s="175"/>
      <c r="Q650" s="175"/>
      <c r="R650" s="175"/>
      <c r="S650" s="175"/>
      <c r="T650"/>
      <c r="U650"/>
      <c r="V650"/>
      <c r="W650"/>
    </row>
    <row r="651" spans="1:23" ht="12.95" customHeight="1" x14ac:dyDescent="0.2">
      <c r="A651" s="104" t="s">
        <v>1323</v>
      </c>
      <c r="B651" s="361" t="s">
        <v>1324</v>
      </c>
      <c r="C651" s="361"/>
      <c r="D651" s="26">
        <f t="shared" si="46"/>
        <v>77</v>
      </c>
      <c r="E651" s="26">
        <v>45</v>
      </c>
      <c r="F651" s="26">
        <v>22</v>
      </c>
      <c r="G651" s="27">
        <v>21</v>
      </c>
      <c r="H651" s="27">
        <v>1</v>
      </c>
      <c r="I651" s="27"/>
      <c r="J651" s="27"/>
      <c r="K651" s="27">
        <v>9</v>
      </c>
      <c r="L651" s="27">
        <v>1</v>
      </c>
      <c r="M651" s="175"/>
      <c r="N651" s="175"/>
      <c r="O651" s="175"/>
      <c r="P651" s="175"/>
      <c r="Q651" s="175"/>
      <c r="R651" s="175"/>
      <c r="S651" s="175"/>
      <c r="T651"/>
      <c r="U651"/>
      <c r="V651"/>
      <c r="W651"/>
    </row>
    <row r="652" spans="1:23" ht="12.95" customHeight="1" x14ac:dyDescent="0.2">
      <c r="A652" s="104" t="s">
        <v>1325</v>
      </c>
      <c r="B652" s="361" t="s">
        <v>1326</v>
      </c>
      <c r="C652" s="361"/>
      <c r="D652" s="26">
        <f t="shared" si="46"/>
        <v>0</v>
      </c>
      <c r="E652" s="26"/>
      <c r="F652" s="26"/>
      <c r="G652" s="27"/>
      <c r="H652" s="27"/>
      <c r="I652" s="27"/>
      <c r="J652" s="27"/>
      <c r="K652" s="27"/>
      <c r="L652" s="27"/>
      <c r="M652" s="175"/>
      <c r="N652" s="175"/>
      <c r="O652" s="175"/>
      <c r="P652" s="175"/>
      <c r="Q652" s="175"/>
      <c r="R652" s="175"/>
      <c r="S652" s="175"/>
      <c r="T652"/>
      <c r="U652"/>
      <c r="V652"/>
      <c r="W652"/>
    </row>
    <row r="653" spans="1:23" ht="12.95" customHeight="1" x14ac:dyDescent="0.2">
      <c r="A653" s="104" t="s">
        <v>1327</v>
      </c>
      <c r="B653" s="361" t="s">
        <v>1328</v>
      </c>
      <c r="C653" s="361"/>
      <c r="D653" s="26">
        <f t="shared" si="46"/>
        <v>13</v>
      </c>
      <c r="E653" s="26">
        <v>8</v>
      </c>
      <c r="F653" s="26">
        <v>5</v>
      </c>
      <c r="G653" s="27">
        <v>4</v>
      </c>
      <c r="H653" s="27">
        <v>1</v>
      </c>
      <c r="I653" s="27"/>
      <c r="J653" s="27"/>
      <c r="K653" s="27"/>
      <c r="L653" s="27"/>
      <c r="M653" s="175"/>
      <c r="N653" s="175"/>
      <c r="O653" s="175"/>
      <c r="P653" s="175"/>
      <c r="Q653" s="175"/>
      <c r="R653" s="175"/>
      <c r="S653" s="175"/>
      <c r="T653"/>
      <c r="U653"/>
      <c r="V653"/>
      <c r="W653"/>
    </row>
    <row r="654" spans="1:23" ht="12.95" customHeight="1" x14ac:dyDescent="0.2">
      <c r="A654" s="104" t="s">
        <v>1329</v>
      </c>
      <c r="B654" s="361" t="s">
        <v>1330</v>
      </c>
      <c r="C654" s="361"/>
      <c r="D654" s="26">
        <f t="shared" si="46"/>
        <v>23</v>
      </c>
      <c r="E654" s="26">
        <v>15</v>
      </c>
      <c r="F654" s="26">
        <v>6</v>
      </c>
      <c r="G654" s="27">
        <v>6</v>
      </c>
      <c r="H654" s="27"/>
      <c r="I654" s="27"/>
      <c r="J654" s="27"/>
      <c r="K654" s="27">
        <v>2</v>
      </c>
      <c r="L654" s="27"/>
      <c r="M654" s="175"/>
      <c r="N654" s="175"/>
      <c r="O654" s="175"/>
      <c r="P654" s="175"/>
      <c r="Q654" s="175"/>
      <c r="R654" s="175"/>
      <c r="S654" s="175"/>
      <c r="T654"/>
      <c r="U654"/>
      <c r="V654"/>
      <c r="W654"/>
    </row>
    <row r="655" spans="1:23" ht="12.95" customHeight="1" x14ac:dyDescent="0.2">
      <c r="A655" s="104" t="s">
        <v>1331</v>
      </c>
      <c r="B655" s="361" t="s">
        <v>1332</v>
      </c>
      <c r="C655" s="361"/>
      <c r="D655" s="26">
        <f t="shared" si="46"/>
        <v>66</v>
      </c>
      <c r="E655" s="26">
        <v>39</v>
      </c>
      <c r="F655" s="26">
        <v>18</v>
      </c>
      <c r="G655" s="27">
        <v>17</v>
      </c>
      <c r="H655" s="27">
        <v>1</v>
      </c>
      <c r="I655" s="27"/>
      <c r="J655" s="27"/>
      <c r="K655" s="27">
        <v>8</v>
      </c>
      <c r="L655" s="27">
        <v>1</v>
      </c>
      <c r="M655" s="175"/>
      <c r="N655" s="175"/>
      <c r="O655" s="175"/>
      <c r="P655" s="175"/>
      <c r="Q655" s="175"/>
      <c r="R655" s="175"/>
      <c r="S655" s="175"/>
      <c r="T655"/>
      <c r="U655"/>
      <c r="V655"/>
      <c r="W655"/>
    </row>
    <row r="656" spans="1:23" ht="12.95" customHeight="1" x14ac:dyDescent="0.2">
      <c r="A656" s="104" t="s">
        <v>1333</v>
      </c>
      <c r="B656" s="361" t="s">
        <v>1334</v>
      </c>
      <c r="C656" s="361"/>
      <c r="D656" s="26">
        <f t="shared" si="46"/>
        <v>32</v>
      </c>
      <c r="E656" s="26">
        <v>17</v>
      </c>
      <c r="F656" s="26">
        <v>12</v>
      </c>
      <c r="G656" s="27">
        <v>11</v>
      </c>
      <c r="H656" s="27">
        <v>1</v>
      </c>
      <c r="I656" s="27"/>
      <c r="J656" s="27"/>
      <c r="K656" s="27">
        <v>3</v>
      </c>
      <c r="L656" s="27"/>
      <c r="M656" s="175"/>
      <c r="N656" s="175"/>
      <c r="O656" s="175"/>
      <c r="P656" s="175"/>
      <c r="Q656" s="175"/>
      <c r="R656" s="175"/>
      <c r="S656" s="175"/>
      <c r="T656"/>
      <c r="U656"/>
      <c r="V656"/>
      <c r="W656"/>
    </row>
    <row r="657" spans="1:23" ht="12.95" customHeight="1" x14ac:dyDescent="0.2">
      <c r="A657" s="104" t="s">
        <v>1335</v>
      </c>
      <c r="B657" s="361" t="s">
        <v>1336</v>
      </c>
      <c r="C657" s="361"/>
      <c r="D657" s="26">
        <f t="shared" si="46"/>
        <v>65</v>
      </c>
      <c r="E657" s="26">
        <v>36</v>
      </c>
      <c r="F657" s="26">
        <v>23</v>
      </c>
      <c r="G657" s="27">
        <v>23</v>
      </c>
      <c r="H657" s="27"/>
      <c r="I657" s="27"/>
      <c r="J657" s="27"/>
      <c r="K657" s="27">
        <v>6</v>
      </c>
      <c r="L657" s="27"/>
      <c r="M657" s="175"/>
      <c r="N657" s="175"/>
      <c r="O657" s="175"/>
      <c r="P657" s="175"/>
      <c r="Q657" s="175"/>
      <c r="R657" s="175"/>
      <c r="S657" s="175"/>
      <c r="T657"/>
      <c r="U657"/>
      <c r="V657"/>
      <c r="W657"/>
    </row>
    <row r="658" spans="1:23" ht="12.95" customHeight="1" x14ac:dyDescent="0.2">
      <c r="A658" s="104" t="s">
        <v>1337</v>
      </c>
      <c r="B658" s="361" t="s">
        <v>1338</v>
      </c>
      <c r="C658" s="361"/>
      <c r="D658" s="26">
        <f t="shared" si="46"/>
        <v>1</v>
      </c>
      <c r="E658" s="26"/>
      <c r="F658" s="26">
        <v>1</v>
      </c>
      <c r="G658" s="27">
        <v>1</v>
      </c>
      <c r="H658" s="27"/>
      <c r="I658" s="27"/>
      <c r="J658" s="27"/>
      <c r="K658" s="27"/>
      <c r="L658" s="27"/>
      <c r="M658" s="175"/>
      <c r="N658" s="175"/>
      <c r="O658" s="175"/>
      <c r="P658" s="175"/>
      <c r="Q658" s="175"/>
      <c r="R658" s="175"/>
      <c r="S658" s="175"/>
      <c r="T658"/>
      <c r="U658"/>
      <c r="V658"/>
      <c r="W658"/>
    </row>
    <row r="659" spans="1:23" ht="12.95" customHeight="1" x14ac:dyDescent="0.2">
      <c r="A659" s="104" t="s">
        <v>1339</v>
      </c>
      <c r="B659" s="361" t="s">
        <v>1340</v>
      </c>
      <c r="C659" s="361"/>
      <c r="D659" s="26">
        <f t="shared" si="46"/>
        <v>51</v>
      </c>
      <c r="E659" s="26">
        <v>25</v>
      </c>
      <c r="F659" s="26">
        <v>15</v>
      </c>
      <c r="G659" s="27">
        <v>14</v>
      </c>
      <c r="H659" s="27">
        <v>1</v>
      </c>
      <c r="I659" s="27"/>
      <c r="J659" s="27"/>
      <c r="K659" s="27">
        <v>11</v>
      </c>
      <c r="L659" s="27"/>
      <c r="M659" s="175"/>
      <c r="N659" s="175"/>
      <c r="O659" s="175"/>
      <c r="P659" s="175"/>
      <c r="Q659" s="175"/>
      <c r="R659" s="175"/>
      <c r="S659" s="175"/>
      <c r="T659"/>
      <c r="U659"/>
      <c r="V659"/>
      <c r="W659"/>
    </row>
    <row r="660" spans="1:23" ht="12.95" customHeight="1" x14ac:dyDescent="0.2">
      <c r="A660" s="104" t="s">
        <v>1341</v>
      </c>
      <c r="B660" s="361" t="s">
        <v>1342</v>
      </c>
      <c r="C660" s="361"/>
      <c r="D660" s="26">
        <f t="shared" si="46"/>
        <v>35</v>
      </c>
      <c r="E660" s="26">
        <v>19</v>
      </c>
      <c r="F660" s="26">
        <v>12</v>
      </c>
      <c r="G660" s="27">
        <v>11</v>
      </c>
      <c r="H660" s="27">
        <v>1</v>
      </c>
      <c r="I660" s="27"/>
      <c r="J660" s="27"/>
      <c r="K660" s="27">
        <v>4</v>
      </c>
      <c r="L660" s="27"/>
      <c r="M660" s="175"/>
      <c r="N660" s="175"/>
      <c r="O660" s="175"/>
      <c r="P660" s="175"/>
      <c r="Q660" s="175"/>
      <c r="R660" s="175"/>
      <c r="S660" s="175"/>
      <c r="T660"/>
      <c r="U660"/>
      <c r="V660"/>
      <c r="W660"/>
    </row>
    <row r="661" spans="1:23" ht="12.95" customHeight="1" x14ac:dyDescent="0.2">
      <c r="A661" s="104" t="s">
        <v>1343</v>
      </c>
      <c r="B661" s="361" t="s">
        <v>1344</v>
      </c>
      <c r="C661" s="361"/>
      <c r="D661" s="26">
        <f t="shared" si="46"/>
        <v>555</v>
      </c>
      <c r="E661" s="26">
        <v>283</v>
      </c>
      <c r="F661" s="26">
        <v>199</v>
      </c>
      <c r="G661" s="27">
        <v>187</v>
      </c>
      <c r="H661" s="27">
        <v>9</v>
      </c>
      <c r="I661" s="27">
        <v>3</v>
      </c>
      <c r="J661" s="27"/>
      <c r="K661" s="27">
        <v>68</v>
      </c>
      <c r="L661" s="27">
        <v>5</v>
      </c>
      <c r="M661" s="175"/>
      <c r="N661" s="175"/>
      <c r="O661" s="175"/>
      <c r="P661" s="175"/>
      <c r="Q661" s="175"/>
      <c r="R661" s="175"/>
      <c r="S661" s="175"/>
      <c r="T661"/>
      <c r="U661"/>
      <c r="V661"/>
      <c r="W661"/>
    </row>
    <row r="662" spans="1:23" ht="12.95" customHeight="1" x14ac:dyDescent="0.2">
      <c r="A662" s="104" t="s">
        <v>1616</v>
      </c>
      <c r="B662" s="362" t="s">
        <v>54</v>
      </c>
      <c r="C662" s="362"/>
      <c r="D662" s="26">
        <f t="shared" si="46"/>
        <v>3</v>
      </c>
      <c r="E662" s="26">
        <v>2</v>
      </c>
      <c r="F662" s="26"/>
      <c r="G662" s="27"/>
      <c r="H662" s="27"/>
      <c r="I662" s="27"/>
      <c r="J662" s="27"/>
      <c r="K662" s="27">
        <v>1</v>
      </c>
      <c r="L662" s="27"/>
      <c r="M662" s="175"/>
      <c r="N662" s="175"/>
      <c r="O662" s="175"/>
      <c r="P662" s="175"/>
      <c r="Q662" s="175"/>
      <c r="R662" s="175"/>
      <c r="S662" s="175"/>
      <c r="T662"/>
      <c r="U662"/>
      <c r="V662"/>
      <c r="W662"/>
    </row>
    <row r="663" spans="1:23" ht="12.95" customHeight="1" x14ac:dyDescent="0.2">
      <c r="A663" s="104" t="s">
        <v>1616</v>
      </c>
      <c r="B663" s="362" t="s">
        <v>1</v>
      </c>
      <c r="C663" s="362"/>
      <c r="D663" s="26">
        <f t="shared" si="46"/>
        <v>1247</v>
      </c>
      <c r="E663" s="26">
        <f t="shared" ref="E663:L663" si="47">SUM(E639:E662)</f>
        <v>649</v>
      </c>
      <c r="F663" s="26">
        <f t="shared" si="47"/>
        <v>445</v>
      </c>
      <c r="G663" s="26">
        <f t="shared" si="47"/>
        <v>416</v>
      </c>
      <c r="H663" s="26">
        <f t="shared" si="47"/>
        <v>22</v>
      </c>
      <c r="I663" s="26">
        <f t="shared" si="47"/>
        <v>6</v>
      </c>
      <c r="J663" s="26">
        <f t="shared" si="47"/>
        <v>1</v>
      </c>
      <c r="K663" s="26">
        <f t="shared" si="47"/>
        <v>145</v>
      </c>
      <c r="L663" s="26">
        <f t="shared" si="47"/>
        <v>8</v>
      </c>
      <c r="M663" s="175"/>
      <c r="N663" s="175"/>
      <c r="O663" s="175"/>
      <c r="P663" s="175"/>
      <c r="Q663" s="175"/>
      <c r="R663" s="175"/>
      <c r="S663" s="175"/>
      <c r="T663"/>
      <c r="U663"/>
      <c r="V663"/>
      <c r="W663"/>
    </row>
    <row r="664" spans="1:23" ht="12.95" customHeight="1" x14ac:dyDescent="0.2">
      <c r="A664" s="105" t="s">
        <v>1616</v>
      </c>
      <c r="B664" s="364" t="s">
        <v>1345</v>
      </c>
      <c r="C664" s="364"/>
      <c r="D664" s="26"/>
      <c r="E664" s="26"/>
      <c r="F664" s="26"/>
      <c r="G664" s="26"/>
      <c r="H664" s="26"/>
      <c r="I664" s="26"/>
      <c r="J664" s="26"/>
      <c r="K664" s="26"/>
      <c r="L664" s="26"/>
      <c r="M664" s="175"/>
      <c r="N664" s="175"/>
      <c r="O664" s="175">
        <v>1</v>
      </c>
      <c r="P664" s="175"/>
      <c r="Q664" s="175"/>
      <c r="R664" s="175"/>
      <c r="S664" s="175"/>
      <c r="T664"/>
      <c r="U664"/>
      <c r="V664"/>
      <c r="W664"/>
    </row>
    <row r="665" spans="1:23" ht="12.95" customHeight="1" x14ac:dyDescent="0.2">
      <c r="A665" s="104" t="s">
        <v>1346</v>
      </c>
      <c r="B665" s="361" t="s">
        <v>1347</v>
      </c>
      <c r="C665" s="361"/>
      <c r="D665" s="26">
        <f t="shared" ref="D665:D687" si="48">SUM(E665,F665,K665,L665)</f>
        <v>20</v>
      </c>
      <c r="E665" s="26">
        <v>12</v>
      </c>
      <c r="F665" s="26">
        <v>6</v>
      </c>
      <c r="G665" s="27">
        <v>6</v>
      </c>
      <c r="H665" s="27"/>
      <c r="I665" s="27"/>
      <c r="J665" s="27"/>
      <c r="K665" s="27">
        <v>2</v>
      </c>
      <c r="L665" s="27"/>
      <c r="M665" s="175"/>
      <c r="N665" s="175"/>
      <c r="O665" s="175"/>
      <c r="P665" s="175"/>
      <c r="Q665" s="175"/>
      <c r="R665" s="175"/>
      <c r="S665" s="175"/>
      <c r="T665"/>
      <c r="U665"/>
      <c r="V665"/>
      <c r="W665"/>
    </row>
    <row r="666" spans="1:23" ht="12.95" customHeight="1" x14ac:dyDescent="0.2">
      <c r="A666" s="104" t="s">
        <v>1348</v>
      </c>
      <c r="B666" s="361" t="s">
        <v>1349</v>
      </c>
      <c r="C666" s="361"/>
      <c r="D666" s="26">
        <f t="shared" si="48"/>
        <v>19</v>
      </c>
      <c r="E666" s="26">
        <v>8</v>
      </c>
      <c r="F666" s="26">
        <v>8</v>
      </c>
      <c r="G666" s="27">
        <v>8</v>
      </c>
      <c r="H666" s="27"/>
      <c r="I666" s="27"/>
      <c r="J666" s="27"/>
      <c r="K666" s="27">
        <v>3</v>
      </c>
      <c r="L666" s="27"/>
      <c r="M666" s="175"/>
      <c r="N666" s="175"/>
      <c r="O666" s="175"/>
      <c r="P666" s="175"/>
      <c r="Q666" s="175"/>
      <c r="R666" s="175"/>
      <c r="S666" s="175"/>
      <c r="T666"/>
      <c r="U666"/>
      <c r="V666"/>
      <c r="W666"/>
    </row>
    <row r="667" spans="1:23" ht="12.95" customHeight="1" x14ac:dyDescent="0.2">
      <c r="A667" s="104" t="s">
        <v>1350</v>
      </c>
      <c r="B667" s="361" t="s">
        <v>1351</v>
      </c>
      <c r="C667" s="361"/>
      <c r="D667" s="26">
        <f t="shared" si="48"/>
        <v>36</v>
      </c>
      <c r="E667" s="26">
        <v>26</v>
      </c>
      <c r="F667" s="26">
        <v>6</v>
      </c>
      <c r="G667" s="27">
        <v>6</v>
      </c>
      <c r="H667" s="27"/>
      <c r="I667" s="27"/>
      <c r="J667" s="27"/>
      <c r="K667" s="27">
        <v>4</v>
      </c>
      <c r="L667" s="27"/>
      <c r="M667" s="175"/>
      <c r="N667" s="175"/>
      <c r="O667" s="175"/>
      <c r="P667" s="175"/>
      <c r="Q667" s="175"/>
      <c r="R667" s="175"/>
      <c r="S667" s="175"/>
      <c r="T667"/>
      <c r="U667"/>
      <c r="V667"/>
      <c r="W667"/>
    </row>
    <row r="668" spans="1:23" ht="12.95" customHeight="1" x14ac:dyDescent="0.2">
      <c r="A668" s="104" t="s">
        <v>1352</v>
      </c>
      <c r="B668" s="361" t="s">
        <v>1353</v>
      </c>
      <c r="C668" s="361"/>
      <c r="D668" s="26">
        <f t="shared" si="48"/>
        <v>14</v>
      </c>
      <c r="E668" s="26">
        <v>11</v>
      </c>
      <c r="F668" s="26">
        <v>2</v>
      </c>
      <c r="G668" s="27">
        <v>2</v>
      </c>
      <c r="H668" s="27"/>
      <c r="I668" s="27"/>
      <c r="J668" s="27"/>
      <c r="K668" s="27">
        <v>1</v>
      </c>
      <c r="L668" s="27"/>
      <c r="M668" s="175"/>
      <c r="N668" s="175"/>
      <c r="O668" s="175"/>
      <c r="P668" s="175"/>
      <c r="Q668" s="175"/>
      <c r="R668" s="175"/>
      <c r="S668" s="175"/>
      <c r="T668"/>
      <c r="U668"/>
      <c r="V668"/>
      <c r="W668"/>
    </row>
    <row r="669" spans="1:23" ht="12.95" customHeight="1" x14ac:dyDescent="0.2">
      <c r="A669" s="104" t="s">
        <v>1354</v>
      </c>
      <c r="B669" s="361" t="s">
        <v>1355</v>
      </c>
      <c r="C669" s="361"/>
      <c r="D669" s="26">
        <f t="shared" si="48"/>
        <v>35</v>
      </c>
      <c r="E669" s="26">
        <v>19</v>
      </c>
      <c r="F669" s="26">
        <v>10</v>
      </c>
      <c r="G669" s="27">
        <v>9</v>
      </c>
      <c r="H669" s="27">
        <v>1</v>
      </c>
      <c r="I669" s="27"/>
      <c r="J669" s="27"/>
      <c r="K669" s="27">
        <v>6</v>
      </c>
      <c r="L669" s="27"/>
      <c r="M669" s="175"/>
      <c r="N669" s="175"/>
      <c r="O669" s="175"/>
      <c r="P669" s="175"/>
      <c r="Q669" s="175"/>
      <c r="R669" s="175"/>
      <c r="S669" s="175"/>
      <c r="T669"/>
      <c r="U669"/>
      <c r="V669"/>
      <c r="W669"/>
    </row>
    <row r="670" spans="1:23" ht="12.95" customHeight="1" x14ac:dyDescent="0.2">
      <c r="A670" s="104" t="s">
        <v>1356</v>
      </c>
      <c r="B670" s="361" t="s">
        <v>1357</v>
      </c>
      <c r="C670" s="361"/>
      <c r="D670" s="26">
        <f t="shared" si="48"/>
        <v>12</v>
      </c>
      <c r="E670" s="26">
        <v>5</v>
      </c>
      <c r="F670" s="26">
        <v>6</v>
      </c>
      <c r="G670" s="27">
        <v>4</v>
      </c>
      <c r="H670" s="27"/>
      <c r="I670" s="27">
        <v>2</v>
      </c>
      <c r="J670" s="27"/>
      <c r="K670" s="27">
        <v>1</v>
      </c>
      <c r="L670" s="27"/>
      <c r="M670" s="175"/>
      <c r="N670" s="175"/>
      <c r="O670" s="175"/>
      <c r="P670" s="175"/>
      <c r="Q670" s="175"/>
      <c r="R670" s="175"/>
      <c r="S670" s="175"/>
      <c r="T670"/>
      <c r="U670"/>
      <c r="V670"/>
      <c r="W670"/>
    </row>
    <row r="671" spans="1:23" ht="12.95" customHeight="1" x14ac:dyDescent="0.2">
      <c r="A671" s="104" t="s">
        <v>1358</v>
      </c>
      <c r="B671" s="361" t="s">
        <v>1359</v>
      </c>
      <c r="C671" s="361"/>
      <c r="D671" s="26">
        <f t="shared" si="48"/>
        <v>44</v>
      </c>
      <c r="E671" s="26">
        <v>30</v>
      </c>
      <c r="F671" s="26">
        <v>10</v>
      </c>
      <c r="G671" s="27">
        <v>10</v>
      </c>
      <c r="H671" s="27"/>
      <c r="I671" s="27"/>
      <c r="J671" s="27"/>
      <c r="K671" s="27">
        <v>4</v>
      </c>
      <c r="L671" s="27"/>
      <c r="M671" s="175"/>
      <c r="N671" s="175"/>
      <c r="O671" s="175"/>
      <c r="P671" s="175"/>
      <c r="Q671" s="175"/>
      <c r="R671" s="175"/>
      <c r="S671" s="175"/>
      <c r="T671"/>
      <c r="U671"/>
      <c r="V671"/>
      <c r="W671"/>
    </row>
    <row r="672" spans="1:23" ht="12.95" customHeight="1" x14ac:dyDescent="0.2">
      <c r="A672" s="104" t="s">
        <v>1360</v>
      </c>
      <c r="B672" s="363" t="s">
        <v>1361</v>
      </c>
      <c r="C672" s="363"/>
      <c r="D672" s="26">
        <f t="shared" si="48"/>
        <v>131</v>
      </c>
      <c r="E672" s="26">
        <v>85</v>
      </c>
      <c r="F672" s="26">
        <v>34</v>
      </c>
      <c r="G672" s="27">
        <v>33</v>
      </c>
      <c r="H672" s="27">
        <v>1</v>
      </c>
      <c r="I672" s="27"/>
      <c r="J672" s="27"/>
      <c r="K672" s="27">
        <v>12</v>
      </c>
      <c r="L672" s="27"/>
      <c r="M672" s="175"/>
      <c r="N672" s="175"/>
      <c r="O672" s="175"/>
      <c r="P672" s="175"/>
      <c r="Q672" s="175"/>
      <c r="R672" s="175"/>
      <c r="S672" s="175"/>
      <c r="T672"/>
      <c r="U672"/>
      <c r="V672"/>
      <c r="W672"/>
    </row>
    <row r="673" spans="1:23" ht="12.95" customHeight="1" x14ac:dyDescent="0.2">
      <c r="A673" s="104" t="s">
        <v>1362</v>
      </c>
      <c r="B673" s="361" t="s">
        <v>1363</v>
      </c>
      <c r="C673" s="361"/>
      <c r="D673" s="26">
        <f t="shared" si="48"/>
        <v>38</v>
      </c>
      <c r="E673" s="26">
        <v>27</v>
      </c>
      <c r="F673" s="26">
        <v>10</v>
      </c>
      <c r="G673" s="27">
        <v>10</v>
      </c>
      <c r="H673" s="27"/>
      <c r="I673" s="27"/>
      <c r="J673" s="27"/>
      <c r="K673" s="27"/>
      <c r="L673" s="27">
        <v>1</v>
      </c>
      <c r="M673" s="175"/>
      <c r="N673" s="175"/>
      <c r="O673" s="175"/>
      <c r="P673" s="175"/>
      <c r="Q673" s="175"/>
      <c r="R673" s="175"/>
      <c r="S673" s="175"/>
      <c r="T673"/>
      <c r="U673"/>
      <c r="V673"/>
      <c r="W673"/>
    </row>
    <row r="674" spans="1:23" ht="12.95" customHeight="1" x14ac:dyDescent="0.2">
      <c r="A674" s="104" t="s">
        <v>1364</v>
      </c>
      <c r="B674" s="361" t="s">
        <v>1365</v>
      </c>
      <c r="C674" s="361"/>
      <c r="D674" s="26">
        <f t="shared" si="48"/>
        <v>12</v>
      </c>
      <c r="E674" s="26">
        <v>8</v>
      </c>
      <c r="F674" s="26">
        <v>2</v>
      </c>
      <c r="G674" s="27">
        <v>2</v>
      </c>
      <c r="H674" s="27"/>
      <c r="I674" s="27"/>
      <c r="J674" s="27"/>
      <c r="K674" s="27">
        <v>2</v>
      </c>
      <c r="L674" s="27"/>
      <c r="M674" s="175"/>
      <c r="N674" s="175"/>
      <c r="O674" s="175"/>
      <c r="P674" s="175"/>
      <c r="Q674" s="175"/>
      <c r="R674" s="175"/>
      <c r="S674" s="175"/>
      <c r="T674"/>
      <c r="U674"/>
      <c r="V674"/>
      <c r="W674"/>
    </row>
    <row r="675" spans="1:23" ht="12.95" customHeight="1" x14ac:dyDescent="0.2">
      <c r="A675" s="104" t="s">
        <v>1366</v>
      </c>
      <c r="B675" s="361" t="s">
        <v>1367</v>
      </c>
      <c r="C675" s="361"/>
      <c r="D675" s="26">
        <f t="shared" si="48"/>
        <v>44</v>
      </c>
      <c r="E675" s="26">
        <v>28</v>
      </c>
      <c r="F675" s="26">
        <v>10</v>
      </c>
      <c r="G675" s="27">
        <v>9</v>
      </c>
      <c r="H675" s="27">
        <v>1</v>
      </c>
      <c r="I675" s="27"/>
      <c r="J675" s="27"/>
      <c r="K675" s="27">
        <v>6</v>
      </c>
      <c r="L675" s="27"/>
      <c r="M675" s="175"/>
      <c r="N675" s="175"/>
      <c r="O675" s="175"/>
      <c r="P675" s="175"/>
      <c r="Q675" s="175"/>
      <c r="R675" s="175"/>
      <c r="S675" s="175"/>
      <c r="T675"/>
      <c r="U675"/>
      <c r="V675"/>
      <c r="W675"/>
    </row>
    <row r="676" spans="1:23" ht="12.95" customHeight="1" x14ac:dyDescent="0.2">
      <c r="A676" s="104" t="s">
        <v>1368</v>
      </c>
      <c r="B676" s="361" t="s">
        <v>1369</v>
      </c>
      <c r="C676" s="361"/>
      <c r="D676" s="26">
        <f t="shared" si="48"/>
        <v>26</v>
      </c>
      <c r="E676" s="26">
        <v>20</v>
      </c>
      <c r="F676" s="26">
        <v>5</v>
      </c>
      <c r="G676" s="27">
        <v>5</v>
      </c>
      <c r="H676" s="27"/>
      <c r="I676" s="27"/>
      <c r="J676" s="27"/>
      <c r="K676" s="27">
        <v>1</v>
      </c>
      <c r="L676" s="27"/>
      <c r="M676" s="175"/>
      <c r="N676" s="175"/>
      <c r="O676" s="175"/>
      <c r="P676" s="175"/>
      <c r="Q676" s="175"/>
      <c r="R676" s="175"/>
      <c r="S676" s="175"/>
      <c r="T676"/>
      <c r="U676"/>
      <c r="V676"/>
      <c r="W676"/>
    </row>
    <row r="677" spans="1:23" ht="12.95" customHeight="1" x14ac:dyDescent="0.2">
      <c r="A677" s="104" t="s">
        <v>1370</v>
      </c>
      <c r="B677" s="361" t="s">
        <v>1371</v>
      </c>
      <c r="C677" s="361"/>
      <c r="D677" s="26">
        <f t="shared" si="48"/>
        <v>25</v>
      </c>
      <c r="E677" s="26">
        <v>17</v>
      </c>
      <c r="F677" s="26">
        <v>7</v>
      </c>
      <c r="G677" s="27">
        <v>7</v>
      </c>
      <c r="H677" s="27"/>
      <c r="I677" s="27"/>
      <c r="J677" s="27"/>
      <c r="K677" s="27">
        <v>1</v>
      </c>
      <c r="L677" s="27"/>
      <c r="M677" s="175"/>
      <c r="N677" s="175"/>
      <c r="O677" s="175"/>
      <c r="P677" s="175"/>
      <c r="Q677" s="175"/>
      <c r="R677" s="175"/>
      <c r="S677" s="175"/>
      <c r="T677"/>
      <c r="U677"/>
      <c r="V677"/>
      <c r="W677"/>
    </row>
    <row r="678" spans="1:23" ht="12.95" customHeight="1" x14ac:dyDescent="0.2">
      <c r="A678" s="104" t="s">
        <v>1372</v>
      </c>
      <c r="B678" s="361" t="s">
        <v>1373</v>
      </c>
      <c r="C678" s="361"/>
      <c r="D678" s="26">
        <f t="shared" si="48"/>
        <v>54</v>
      </c>
      <c r="E678" s="26">
        <v>30</v>
      </c>
      <c r="F678" s="26">
        <v>14</v>
      </c>
      <c r="G678" s="27">
        <v>14</v>
      </c>
      <c r="H678" s="27"/>
      <c r="I678" s="27"/>
      <c r="J678" s="27"/>
      <c r="K678" s="27">
        <v>10</v>
      </c>
      <c r="L678" s="27"/>
      <c r="M678" s="175"/>
      <c r="N678" s="175"/>
      <c r="O678" s="175"/>
      <c r="P678" s="175"/>
      <c r="Q678" s="175"/>
      <c r="R678" s="175"/>
      <c r="S678" s="175"/>
      <c r="T678"/>
      <c r="U678"/>
      <c r="V678"/>
      <c r="W678"/>
    </row>
    <row r="679" spans="1:23" ht="12.95" customHeight="1" x14ac:dyDescent="0.2">
      <c r="A679" s="104" t="s">
        <v>1374</v>
      </c>
      <c r="B679" s="361" t="s">
        <v>1375</v>
      </c>
      <c r="C679" s="361"/>
      <c r="D679" s="26">
        <f t="shared" si="48"/>
        <v>65</v>
      </c>
      <c r="E679" s="26">
        <v>43</v>
      </c>
      <c r="F679" s="26">
        <v>16</v>
      </c>
      <c r="G679" s="27">
        <v>16</v>
      </c>
      <c r="H679" s="27"/>
      <c r="I679" s="27"/>
      <c r="J679" s="27"/>
      <c r="K679" s="27">
        <v>6</v>
      </c>
      <c r="L679" s="27"/>
      <c r="M679" s="175"/>
      <c r="N679" s="175"/>
      <c r="O679" s="175"/>
      <c r="P679" s="175"/>
      <c r="Q679" s="175"/>
      <c r="R679" s="175"/>
      <c r="S679" s="175"/>
      <c r="T679"/>
      <c r="U679"/>
      <c r="V679"/>
      <c r="W679"/>
    </row>
    <row r="680" spans="1:23" ht="12.95" customHeight="1" x14ac:dyDescent="0.2">
      <c r="A680" s="104" t="s">
        <v>1376</v>
      </c>
      <c r="B680" s="361" t="s">
        <v>1377</v>
      </c>
      <c r="C680" s="361"/>
      <c r="D680" s="26">
        <f t="shared" si="48"/>
        <v>3</v>
      </c>
      <c r="E680" s="26">
        <v>2</v>
      </c>
      <c r="F680" s="26"/>
      <c r="G680" s="27"/>
      <c r="H680" s="27"/>
      <c r="I680" s="27"/>
      <c r="J680" s="27"/>
      <c r="K680" s="27">
        <v>1</v>
      </c>
      <c r="L680" s="27"/>
      <c r="M680" s="175"/>
      <c r="N680" s="175"/>
      <c r="O680" s="175"/>
      <c r="P680" s="175"/>
      <c r="Q680" s="175"/>
      <c r="R680" s="175"/>
      <c r="S680" s="175"/>
      <c r="T680"/>
      <c r="U680"/>
      <c r="V680"/>
      <c r="W680"/>
    </row>
    <row r="681" spans="1:23" ht="12.95" customHeight="1" x14ac:dyDescent="0.2">
      <c r="A681" s="104" t="s">
        <v>1378</v>
      </c>
      <c r="B681" s="361" t="s">
        <v>1379</v>
      </c>
      <c r="C681" s="361"/>
      <c r="D681" s="26">
        <f t="shared" si="48"/>
        <v>14</v>
      </c>
      <c r="E681" s="26">
        <v>7</v>
      </c>
      <c r="F681" s="26">
        <v>6</v>
      </c>
      <c r="G681" s="27">
        <v>5</v>
      </c>
      <c r="H681" s="27">
        <v>1</v>
      </c>
      <c r="I681" s="27"/>
      <c r="J681" s="27"/>
      <c r="K681" s="27">
        <v>1</v>
      </c>
      <c r="L681" s="27"/>
      <c r="M681" s="175"/>
      <c r="N681" s="175"/>
      <c r="O681" s="175"/>
      <c r="P681" s="175"/>
      <c r="Q681" s="175"/>
      <c r="R681" s="175"/>
      <c r="S681" s="175"/>
      <c r="T681"/>
      <c r="U681"/>
      <c r="V681"/>
      <c r="W681"/>
    </row>
    <row r="682" spans="1:23" ht="12.95" customHeight="1" x14ac:dyDescent="0.2">
      <c r="A682" s="104" t="s">
        <v>1380</v>
      </c>
      <c r="B682" s="361" t="s">
        <v>1381</v>
      </c>
      <c r="C682" s="361"/>
      <c r="D682" s="26">
        <f t="shared" si="48"/>
        <v>545</v>
      </c>
      <c r="E682" s="26">
        <v>327</v>
      </c>
      <c r="F682" s="26">
        <v>145</v>
      </c>
      <c r="G682" s="27">
        <v>141</v>
      </c>
      <c r="H682" s="27">
        <v>3</v>
      </c>
      <c r="I682" s="27">
        <v>1</v>
      </c>
      <c r="J682" s="27"/>
      <c r="K682" s="27">
        <v>66</v>
      </c>
      <c r="L682" s="27">
        <v>7</v>
      </c>
      <c r="M682" s="175"/>
      <c r="N682" s="175"/>
      <c r="O682" s="175"/>
      <c r="P682" s="175"/>
      <c r="Q682" s="175"/>
      <c r="R682" s="175"/>
      <c r="S682" s="175"/>
      <c r="T682"/>
      <c r="U682"/>
      <c r="V682"/>
      <c r="W682"/>
    </row>
    <row r="683" spans="1:23" ht="12.95" customHeight="1" x14ac:dyDescent="0.2">
      <c r="A683" s="104" t="s">
        <v>1382</v>
      </c>
      <c r="B683" s="361" t="s">
        <v>1383</v>
      </c>
      <c r="C683" s="361"/>
      <c r="D683" s="26">
        <f t="shared" si="48"/>
        <v>41</v>
      </c>
      <c r="E683" s="26">
        <v>24</v>
      </c>
      <c r="F683" s="26">
        <v>9</v>
      </c>
      <c r="G683" s="27">
        <v>9</v>
      </c>
      <c r="H683" s="27"/>
      <c r="I683" s="27"/>
      <c r="J683" s="27"/>
      <c r="K683" s="27">
        <v>7</v>
      </c>
      <c r="L683" s="27">
        <v>1</v>
      </c>
      <c r="M683" s="175"/>
      <c r="N683" s="175"/>
      <c r="O683" s="175"/>
      <c r="P683" s="175"/>
      <c r="Q683" s="175"/>
      <c r="R683" s="175"/>
      <c r="S683" s="175"/>
      <c r="T683"/>
      <c r="U683"/>
      <c r="V683"/>
      <c r="W683"/>
    </row>
    <row r="684" spans="1:23" ht="12.95" customHeight="1" x14ac:dyDescent="0.2">
      <c r="A684" s="104" t="s">
        <v>1384</v>
      </c>
      <c r="B684" s="361" t="s">
        <v>1385</v>
      </c>
      <c r="C684" s="361"/>
      <c r="D684" s="26">
        <f t="shared" si="48"/>
        <v>66</v>
      </c>
      <c r="E684" s="26">
        <v>39</v>
      </c>
      <c r="F684" s="26">
        <v>18</v>
      </c>
      <c r="G684" s="27">
        <v>18</v>
      </c>
      <c r="H684" s="27"/>
      <c r="I684" s="27"/>
      <c r="J684" s="27"/>
      <c r="K684" s="27">
        <v>8</v>
      </c>
      <c r="L684" s="27">
        <v>1</v>
      </c>
      <c r="M684" s="175"/>
      <c r="N684" s="175"/>
      <c r="O684" s="175"/>
      <c r="P684" s="175"/>
      <c r="Q684" s="175"/>
      <c r="R684" s="175"/>
      <c r="S684" s="175"/>
      <c r="T684"/>
      <c r="U684"/>
      <c r="V684"/>
      <c r="W684"/>
    </row>
    <row r="685" spans="1:23" ht="12.95" customHeight="1" x14ac:dyDescent="0.2">
      <c r="A685" s="104" t="s">
        <v>1386</v>
      </c>
      <c r="B685" s="361" t="s">
        <v>1387</v>
      </c>
      <c r="C685" s="361"/>
      <c r="D685" s="26">
        <f t="shared" si="48"/>
        <v>35</v>
      </c>
      <c r="E685" s="26">
        <v>18</v>
      </c>
      <c r="F685" s="26">
        <v>11</v>
      </c>
      <c r="G685" s="27">
        <v>11</v>
      </c>
      <c r="H685" s="27"/>
      <c r="I685" s="27"/>
      <c r="J685" s="27"/>
      <c r="K685" s="27">
        <v>6</v>
      </c>
      <c r="L685" s="27"/>
      <c r="M685" s="175"/>
      <c r="N685" s="175"/>
      <c r="O685" s="175"/>
      <c r="P685" s="175"/>
      <c r="Q685" s="175"/>
      <c r="R685" s="175"/>
      <c r="S685" s="175"/>
      <c r="T685"/>
      <c r="U685"/>
      <c r="V685"/>
      <c r="W685"/>
    </row>
    <row r="686" spans="1:23" ht="12.95" customHeight="1" x14ac:dyDescent="0.2">
      <c r="A686" s="104" t="s">
        <v>1616</v>
      </c>
      <c r="B686" s="362" t="s">
        <v>54</v>
      </c>
      <c r="C686" s="362"/>
      <c r="D686" s="26">
        <f t="shared" si="48"/>
        <v>0</v>
      </c>
      <c r="E686" s="26"/>
      <c r="F686" s="26"/>
      <c r="G686" s="27"/>
      <c r="H686" s="27"/>
      <c r="I686" s="27"/>
      <c r="J686" s="27"/>
      <c r="K686" s="27"/>
      <c r="L686" s="27"/>
      <c r="M686" s="175"/>
      <c r="N686" s="175"/>
      <c r="O686" s="175"/>
      <c r="P686" s="175"/>
      <c r="Q686" s="175"/>
      <c r="R686" s="175"/>
      <c r="S686" s="175"/>
      <c r="T686"/>
      <c r="U686"/>
      <c r="V686"/>
      <c r="W686"/>
    </row>
    <row r="687" spans="1:23" ht="12.95" customHeight="1" x14ac:dyDescent="0.2">
      <c r="A687" s="104" t="s">
        <v>1616</v>
      </c>
      <c r="B687" s="362" t="s">
        <v>1</v>
      </c>
      <c r="C687" s="362"/>
      <c r="D687" s="26">
        <f t="shared" si="48"/>
        <v>1279</v>
      </c>
      <c r="E687" s="26">
        <f t="shared" ref="E687:L687" si="49">SUM(E665:E686)</f>
        <v>786</v>
      </c>
      <c r="F687" s="26">
        <f t="shared" si="49"/>
        <v>335</v>
      </c>
      <c r="G687" s="26">
        <f t="shared" si="49"/>
        <v>325</v>
      </c>
      <c r="H687" s="26">
        <f t="shared" si="49"/>
        <v>7</v>
      </c>
      <c r="I687" s="26">
        <f t="shared" si="49"/>
        <v>3</v>
      </c>
      <c r="J687" s="26">
        <f t="shared" si="49"/>
        <v>0</v>
      </c>
      <c r="K687" s="26">
        <f t="shared" si="49"/>
        <v>148</v>
      </c>
      <c r="L687" s="26">
        <f t="shared" si="49"/>
        <v>10</v>
      </c>
      <c r="M687" s="175"/>
      <c r="N687" s="175"/>
      <c r="O687" s="175"/>
      <c r="P687" s="175"/>
      <c r="Q687" s="175"/>
      <c r="R687" s="175"/>
      <c r="S687" s="175"/>
      <c r="T687"/>
      <c r="U687"/>
      <c r="V687"/>
      <c r="W687"/>
    </row>
    <row r="688" spans="1:23" ht="12.95" customHeight="1" x14ac:dyDescent="0.2">
      <c r="A688" s="105" t="s">
        <v>1616</v>
      </c>
      <c r="B688" s="364" t="s">
        <v>1388</v>
      </c>
      <c r="C688" s="364"/>
      <c r="D688" s="26"/>
      <c r="E688" s="26"/>
      <c r="F688" s="26"/>
      <c r="G688" s="26"/>
      <c r="H688" s="26"/>
      <c r="I688" s="26"/>
      <c r="J688" s="26"/>
      <c r="K688" s="26"/>
      <c r="L688" s="26"/>
      <c r="M688" s="175"/>
      <c r="N688" s="175"/>
      <c r="O688" s="175">
        <v>1</v>
      </c>
      <c r="P688" s="175"/>
      <c r="Q688" s="175"/>
      <c r="R688" s="175"/>
      <c r="S688" s="175"/>
      <c r="T688"/>
      <c r="U688"/>
      <c r="V688"/>
      <c r="W688"/>
    </row>
    <row r="689" spans="1:23" ht="12.95" customHeight="1" x14ac:dyDescent="0.2">
      <c r="A689" s="104" t="s">
        <v>1389</v>
      </c>
      <c r="B689" s="361" t="s">
        <v>1390</v>
      </c>
      <c r="C689" s="361"/>
      <c r="D689" s="26">
        <f t="shared" ref="D689:D713" si="50">SUM(E689,F689,K689,L689)</f>
        <v>24</v>
      </c>
      <c r="E689" s="26">
        <v>17</v>
      </c>
      <c r="F689" s="26"/>
      <c r="G689" s="27"/>
      <c r="H689" s="27"/>
      <c r="I689" s="27"/>
      <c r="J689" s="27"/>
      <c r="K689" s="27">
        <v>7</v>
      </c>
      <c r="L689" s="27"/>
      <c r="M689" s="175"/>
      <c r="N689" s="175"/>
      <c r="O689" s="175"/>
      <c r="P689" s="175"/>
      <c r="Q689" s="175"/>
      <c r="R689" s="175"/>
      <c r="S689" s="175"/>
      <c r="T689"/>
      <c r="U689"/>
      <c r="V689"/>
      <c r="W689"/>
    </row>
    <row r="690" spans="1:23" ht="12.95" customHeight="1" x14ac:dyDescent="0.2">
      <c r="A690" s="104" t="s">
        <v>1391</v>
      </c>
      <c r="B690" s="361" t="s">
        <v>1392</v>
      </c>
      <c r="C690" s="361"/>
      <c r="D690" s="26">
        <f t="shared" si="50"/>
        <v>45</v>
      </c>
      <c r="E690" s="26">
        <v>18</v>
      </c>
      <c r="F690" s="26">
        <v>15</v>
      </c>
      <c r="G690" s="27">
        <v>13</v>
      </c>
      <c r="H690" s="27"/>
      <c r="I690" s="27">
        <v>1</v>
      </c>
      <c r="J690" s="27">
        <v>1</v>
      </c>
      <c r="K690" s="27">
        <v>12</v>
      </c>
      <c r="L690" s="27"/>
      <c r="M690" s="175"/>
      <c r="N690" s="175"/>
      <c r="O690" s="175"/>
      <c r="P690" s="175"/>
      <c r="Q690" s="175"/>
      <c r="R690" s="175"/>
      <c r="S690" s="175"/>
      <c r="T690"/>
      <c r="U690"/>
      <c r="V690"/>
      <c r="W690"/>
    </row>
    <row r="691" spans="1:23" ht="12.95" customHeight="1" x14ac:dyDescent="0.2">
      <c r="A691" s="104" t="s">
        <v>1393</v>
      </c>
      <c r="B691" s="361" t="s">
        <v>1394</v>
      </c>
      <c r="C691" s="361"/>
      <c r="D691" s="26">
        <f t="shared" si="50"/>
        <v>42</v>
      </c>
      <c r="E691" s="26">
        <v>22</v>
      </c>
      <c r="F691" s="26">
        <v>11</v>
      </c>
      <c r="G691" s="27">
        <v>11</v>
      </c>
      <c r="H691" s="27"/>
      <c r="I691" s="27"/>
      <c r="J691" s="27"/>
      <c r="K691" s="27">
        <v>9</v>
      </c>
      <c r="L691" s="27"/>
      <c r="M691" s="175"/>
      <c r="N691" s="175"/>
      <c r="O691" s="175"/>
      <c r="P691" s="175"/>
      <c r="Q691" s="175"/>
      <c r="R691" s="175"/>
      <c r="S691" s="175"/>
      <c r="T691"/>
      <c r="U691"/>
      <c r="V691"/>
      <c r="W691"/>
    </row>
    <row r="692" spans="1:23" ht="12.95" customHeight="1" x14ac:dyDescent="0.2">
      <c r="A692" s="104" t="s">
        <v>1395</v>
      </c>
      <c r="B692" s="361" t="s">
        <v>1396</v>
      </c>
      <c r="C692" s="361"/>
      <c r="D692" s="26">
        <f t="shared" si="50"/>
        <v>34</v>
      </c>
      <c r="E692" s="26">
        <v>25</v>
      </c>
      <c r="F692" s="26">
        <v>2</v>
      </c>
      <c r="G692" s="27">
        <v>1</v>
      </c>
      <c r="H692" s="27">
        <v>1</v>
      </c>
      <c r="I692" s="27"/>
      <c r="J692" s="27"/>
      <c r="K692" s="27">
        <v>7</v>
      </c>
      <c r="L692" s="27"/>
      <c r="M692" s="175"/>
      <c r="N692" s="175"/>
      <c r="O692" s="175"/>
      <c r="P692" s="175"/>
      <c r="Q692" s="175"/>
      <c r="R692" s="175"/>
      <c r="S692" s="175"/>
      <c r="T692"/>
      <c r="U692"/>
      <c r="V692"/>
      <c r="W692"/>
    </row>
    <row r="693" spans="1:23" ht="12.95" customHeight="1" x14ac:dyDescent="0.2">
      <c r="A693" s="104" t="s">
        <v>1397</v>
      </c>
      <c r="B693" s="361" t="s">
        <v>1398</v>
      </c>
      <c r="C693" s="361"/>
      <c r="D693" s="26">
        <f t="shared" si="50"/>
        <v>61</v>
      </c>
      <c r="E693" s="26">
        <v>24</v>
      </c>
      <c r="F693" s="26">
        <v>14</v>
      </c>
      <c r="G693" s="27">
        <v>13</v>
      </c>
      <c r="H693" s="27">
        <v>1</v>
      </c>
      <c r="I693" s="27"/>
      <c r="J693" s="27"/>
      <c r="K693" s="27">
        <v>23</v>
      </c>
      <c r="L693" s="27"/>
      <c r="M693" s="175"/>
      <c r="N693" s="175"/>
      <c r="O693" s="175"/>
      <c r="P693" s="175"/>
      <c r="Q693" s="175"/>
      <c r="R693" s="175"/>
      <c r="S693" s="175"/>
      <c r="T693"/>
      <c r="U693"/>
      <c r="V693"/>
      <c r="W693"/>
    </row>
    <row r="694" spans="1:23" ht="12.95" customHeight="1" x14ac:dyDescent="0.2">
      <c r="A694" s="104" t="s">
        <v>1399</v>
      </c>
      <c r="B694" s="361" t="s">
        <v>1400</v>
      </c>
      <c r="C694" s="361"/>
      <c r="D694" s="26">
        <f t="shared" si="50"/>
        <v>45</v>
      </c>
      <c r="E694" s="26">
        <v>24</v>
      </c>
      <c r="F694" s="26">
        <v>12</v>
      </c>
      <c r="G694" s="27">
        <v>10</v>
      </c>
      <c r="H694" s="27">
        <v>1</v>
      </c>
      <c r="I694" s="27">
        <v>1</v>
      </c>
      <c r="J694" s="27"/>
      <c r="K694" s="27">
        <v>9</v>
      </c>
      <c r="L694" s="27"/>
      <c r="M694" s="175"/>
      <c r="N694" s="175"/>
      <c r="O694" s="175"/>
      <c r="P694" s="175"/>
      <c r="Q694" s="175"/>
      <c r="R694" s="175"/>
      <c r="S694" s="175"/>
      <c r="T694"/>
      <c r="U694"/>
      <c r="V694"/>
      <c r="W694"/>
    </row>
    <row r="695" spans="1:23" ht="12.95" customHeight="1" x14ac:dyDescent="0.2">
      <c r="A695" s="104" t="s">
        <v>1401</v>
      </c>
      <c r="B695" s="361" t="s">
        <v>1402</v>
      </c>
      <c r="C695" s="361"/>
      <c r="D695" s="26">
        <f t="shared" si="50"/>
        <v>24</v>
      </c>
      <c r="E695" s="26">
        <v>13</v>
      </c>
      <c r="F695" s="26">
        <v>3</v>
      </c>
      <c r="G695" s="27">
        <v>3</v>
      </c>
      <c r="H695" s="27"/>
      <c r="I695" s="27"/>
      <c r="J695" s="27"/>
      <c r="K695" s="27">
        <v>8</v>
      </c>
      <c r="L695" s="27"/>
      <c r="M695" s="175"/>
      <c r="N695" s="175"/>
      <c r="O695" s="175"/>
      <c r="P695" s="175"/>
      <c r="Q695" s="175"/>
      <c r="R695" s="175"/>
      <c r="S695" s="175"/>
      <c r="T695"/>
      <c r="U695"/>
      <c r="V695"/>
      <c r="W695"/>
    </row>
    <row r="696" spans="1:23" ht="12.95" customHeight="1" x14ac:dyDescent="0.2">
      <c r="A696" s="104" t="s">
        <v>1403</v>
      </c>
      <c r="B696" s="361" t="s">
        <v>1404</v>
      </c>
      <c r="C696" s="361"/>
      <c r="D696" s="26">
        <f t="shared" si="50"/>
        <v>48</v>
      </c>
      <c r="E696" s="26">
        <v>33</v>
      </c>
      <c r="F696" s="26">
        <v>5</v>
      </c>
      <c r="G696" s="27">
        <v>5</v>
      </c>
      <c r="H696" s="27"/>
      <c r="I696" s="27"/>
      <c r="J696" s="27"/>
      <c r="K696" s="27">
        <v>10</v>
      </c>
      <c r="L696" s="27"/>
      <c r="M696" s="175"/>
      <c r="N696" s="175"/>
      <c r="O696" s="175"/>
      <c r="P696" s="175"/>
      <c r="Q696" s="175"/>
      <c r="R696" s="175"/>
      <c r="S696" s="175"/>
      <c r="T696"/>
      <c r="U696"/>
      <c r="V696"/>
      <c r="W696"/>
    </row>
    <row r="697" spans="1:23" ht="12.95" customHeight="1" x14ac:dyDescent="0.2">
      <c r="A697" s="104" t="s">
        <v>1405</v>
      </c>
      <c r="B697" s="361" t="s">
        <v>1406</v>
      </c>
      <c r="C697" s="361"/>
      <c r="D697" s="26">
        <f t="shared" si="50"/>
        <v>15</v>
      </c>
      <c r="E697" s="26">
        <v>8</v>
      </c>
      <c r="F697" s="26">
        <v>5</v>
      </c>
      <c r="G697" s="27">
        <v>4</v>
      </c>
      <c r="H697" s="27">
        <v>1</v>
      </c>
      <c r="I697" s="27"/>
      <c r="J697" s="27"/>
      <c r="K697" s="27">
        <v>2</v>
      </c>
      <c r="L697" s="27"/>
      <c r="M697" s="175"/>
      <c r="N697" s="175"/>
      <c r="O697" s="175"/>
      <c r="P697" s="175"/>
      <c r="Q697" s="175"/>
      <c r="R697" s="175"/>
      <c r="S697" s="175"/>
      <c r="T697"/>
      <c r="U697"/>
      <c r="V697"/>
      <c r="W697"/>
    </row>
    <row r="698" spans="1:23" ht="12.95" customHeight="1" x14ac:dyDescent="0.2">
      <c r="A698" s="104" t="s">
        <v>1407</v>
      </c>
      <c r="B698" s="361" t="s">
        <v>1408</v>
      </c>
      <c r="C698" s="361"/>
      <c r="D698" s="26">
        <f t="shared" si="50"/>
        <v>23</v>
      </c>
      <c r="E698" s="26">
        <v>11</v>
      </c>
      <c r="F698" s="26">
        <v>3</v>
      </c>
      <c r="G698" s="27">
        <v>3</v>
      </c>
      <c r="H698" s="27"/>
      <c r="I698" s="27"/>
      <c r="J698" s="27"/>
      <c r="K698" s="27">
        <v>9</v>
      </c>
      <c r="L698" s="27"/>
      <c r="M698" s="175"/>
      <c r="N698" s="175"/>
      <c r="O698" s="175"/>
      <c r="P698" s="175"/>
      <c r="Q698" s="175"/>
      <c r="R698" s="175"/>
      <c r="S698" s="175"/>
      <c r="T698"/>
      <c r="U698"/>
      <c r="V698"/>
      <c r="W698"/>
    </row>
    <row r="699" spans="1:23" ht="12.95" customHeight="1" x14ac:dyDescent="0.2">
      <c r="A699" s="104" t="s">
        <v>1409</v>
      </c>
      <c r="B699" s="361" t="s">
        <v>1410</v>
      </c>
      <c r="C699" s="361"/>
      <c r="D699" s="26">
        <f t="shared" si="50"/>
        <v>42</v>
      </c>
      <c r="E699" s="26">
        <v>31</v>
      </c>
      <c r="F699" s="26">
        <v>7</v>
      </c>
      <c r="G699" s="27">
        <v>6</v>
      </c>
      <c r="H699" s="27">
        <v>1</v>
      </c>
      <c r="I699" s="27"/>
      <c r="J699" s="27"/>
      <c r="K699" s="27">
        <v>4</v>
      </c>
      <c r="L699" s="27"/>
      <c r="M699" s="175"/>
      <c r="N699" s="175"/>
      <c r="O699" s="175"/>
      <c r="P699" s="175"/>
      <c r="Q699" s="175"/>
      <c r="R699" s="175"/>
      <c r="S699" s="175"/>
      <c r="T699"/>
      <c r="U699"/>
      <c r="V699"/>
      <c r="W699"/>
    </row>
    <row r="700" spans="1:23" ht="12.95" customHeight="1" x14ac:dyDescent="0.2">
      <c r="A700" s="104" t="s">
        <v>1411</v>
      </c>
      <c r="B700" s="361" t="s">
        <v>1412</v>
      </c>
      <c r="C700" s="361"/>
      <c r="D700" s="26">
        <f t="shared" si="50"/>
        <v>19</v>
      </c>
      <c r="E700" s="26">
        <v>11</v>
      </c>
      <c r="F700" s="26">
        <v>4</v>
      </c>
      <c r="G700" s="27">
        <v>4</v>
      </c>
      <c r="H700" s="27"/>
      <c r="I700" s="27"/>
      <c r="J700" s="27"/>
      <c r="K700" s="27">
        <v>4</v>
      </c>
      <c r="L700" s="27"/>
      <c r="M700" s="175"/>
      <c r="N700" s="175"/>
      <c r="O700" s="175"/>
      <c r="P700" s="175"/>
      <c r="Q700" s="175"/>
      <c r="R700" s="175"/>
      <c r="S700" s="175"/>
      <c r="T700"/>
      <c r="U700"/>
      <c r="V700"/>
      <c r="W700"/>
    </row>
    <row r="701" spans="1:23" ht="12.95" customHeight="1" x14ac:dyDescent="0.2">
      <c r="A701" s="104" t="s">
        <v>1413</v>
      </c>
      <c r="B701" s="361" t="s">
        <v>1414</v>
      </c>
      <c r="C701" s="361"/>
      <c r="D701" s="26">
        <f t="shared" si="50"/>
        <v>21</v>
      </c>
      <c r="E701" s="26">
        <v>14</v>
      </c>
      <c r="F701" s="26">
        <v>5</v>
      </c>
      <c r="G701" s="27">
        <v>5</v>
      </c>
      <c r="H701" s="27"/>
      <c r="I701" s="27"/>
      <c r="J701" s="27"/>
      <c r="K701" s="27">
        <v>2</v>
      </c>
      <c r="L701" s="27"/>
      <c r="M701" s="175"/>
      <c r="N701" s="175"/>
      <c r="O701" s="175"/>
      <c r="P701" s="175"/>
      <c r="Q701" s="175"/>
      <c r="R701" s="175"/>
      <c r="S701" s="175"/>
      <c r="T701"/>
      <c r="U701"/>
      <c r="V701"/>
      <c r="W701"/>
    </row>
    <row r="702" spans="1:23" ht="12.95" customHeight="1" x14ac:dyDescent="0.2">
      <c r="A702" s="104" t="s">
        <v>1415</v>
      </c>
      <c r="B702" s="361" t="s">
        <v>1416</v>
      </c>
      <c r="C702" s="361"/>
      <c r="D702" s="26">
        <f t="shared" si="50"/>
        <v>194</v>
      </c>
      <c r="E702" s="26">
        <v>122</v>
      </c>
      <c r="F702" s="26">
        <v>36</v>
      </c>
      <c r="G702" s="27">
        <v>34</v>
      </c>
      <c r="H702" s="27">
        <v>2</v>
      </c>
      <c r="I702" s="27"/>
      <c r="J702" s="27"/>
      <c r="K702" s="27">
        <v>31</v>
      </c>
      <c r="L702" s="27">
        <v>5</v>
      </c>
      <c r="M702" s="175"/>
      <c r="N702" s="175"/>
      <c r="O702" s="175"/>
      <c r="P702" s="175"/>
      <c r="Q702" s="175"/>
      <c r="R702" s="175"/>
      <c r="S702" s="175"/>
      <c r="T702"/>
      <c r="U702"/>
      <c r="V702"/>
      <c r="W702"/>
    </row>
    <row r="703" spans="1:23" ht="12.95" customHeight="1" x14ac:dyDescent="0.2">
      <c r="A703" s="104" t="s">
        <v>1417</v>
      </c>
      <c r="B703" s="361" t="s">
        <v>1418</v>
      </c>
      <c r="C703" s="361"/>
      <c r="D703" s="26">
        <f t="shared" si="50"/>
        <v>119</v>
      </c>
      <c r="E703" s="26">
        <v>69</v>
      </c>
      <c r="F703" s="26">
        <v>24</v>
      </c>
      <c r="G703" s="27">
        <v>21</v>
      </c>
      <c r="H703" s="27">
        <v>3</v>
      </c>
      <c r="I703" s="27"/>
      <c r="J703" s="27"/>
      <c r="K703" s="27">
        <v>26</v>
      </c>
      <c r="L703" s="27"/>
      <c r="M703" s="175"/>
      <c r="N703" s="175"/>
      <c r="O703" s="175"/>
      <c r="P703" s="175"/>
      <c r="Q703" s="175"/>
      <c r="R703" s="175"/>
      <c r="S703" s="175"/>
      <c r="T703"/>
      <c r="U703"/>
      <c r="V703"/>
      <c r="W703"/>
    </row>
    <row r="704" spans="1:23" ht="12.95" customHeight="1" x14ac:dyDescent="0.2">
      <c r="A704" s="104" t="s">
        <v>1419</v>
      </c>
      <c r="B704" s="361" t="s">
        <v>1420</v>
      </c>
      <c r="C704" s="361"/>
      <c r="D704" s="26">
        <f t="shared" si="50"/>
        <v>225</v>
      </c>
      <c r="E704" s="26">
        <v>130</v>
      </c>
      <c r="F704" s="26">
        <v>46</v>
      </c>
      <c r="G704" s="27">
        <v>45</v>
      </c>
      <c r="H704" s="27">
        <v>1</v>
      </c>
      <c r="I704" s="27"/>
      <c r="J704" s="27"/>
      <c r="K704" s="27">
        <v>46</v>
      </c>
      <c r="L704" s="27">
        <v>3</v>
      </c>
      <c r="M704" s="175"/>
      <c r="N704" s="175"/>
      <c r="O704" s="175"/>
      <c r="P704" s="175"/>
      <c r="Q704" s="175"/>
      <c r="R704" s="175"/>
      <c r="S704" s="175"/>
      <c r="T704"/>
      <c r="U704"/>
      <c r="V704"/>
      <c r="W704"/>
    </row>
    <row r="705" spans="1:23" ht="12.95" customHeight="1" x14ac:dyDescent="0.2">
      <c r="A705" s="104" t="s">
        <v>1421</v>
      </c>
      <c r="B705" s="361" t="s">
        <v>1422</v>
      </c>
      <c r="C705" s="361"/>
      <c r="D705" s="26">
        <f t="shared" si="50"/>
        <v>12</v>
      </c>
      <c r="E705" s="26">
        <v>5</v>
      </c>
      <c r="F705" s="26">
        <v>4</v>
      </c>
      <c r="G705" s="27">
        <v>4</v>
      </c>
      <c r="H705" s="27"/>
      <c r="I705" s="27"/>
      <c r="J705" s="27"/>
      <c r="K705" s="27">
        <v>3</v>
      </c>
      <c r="L705" s="27"/>
      <c r="M705" s="175"/>
      <c r="N705" s="175"/>
      <c r="O705" s="175"/>
      <c r="P705" s="175"/>
      <c r="Q705" s="175"/>
      <c r="R705" s="175"/>
      <c r="S705" s="175"/>
      <c r="T705"/>
      <c r="U705"/>
      <c r="V705"/>
      <c r="W705"/>
    </row>
    <row r="706" spans="1:23" ht="12.95" customHeight="1" x14ac:dyDescent="0.2">
      <c r="A706" s="104" t="s">
        <v>1423</v>
      </c>
      <c r="B706" s="361" t="s">
        <v>1424</v>
      </c>
      <c r="C706" s="361"/>
      <c r="D706" s="26">
        <f t="shared" si="50"/>
        <v>186</v>
      </c>
      <c r="E706" s="26">
        <v>103</v>
      </c>
      <c r="F706" s="26">
        <v>42</v>
      </c>
      <c r="G706" s="27">
        <v>42</v>
      </c>
      <c r="H706" s="27"/>
      <c r="I706" s="27"/>
      <c r="J706" s="27"/>
      <c r="K706" s="27">
        <v>40</v>
      </c>
      <c r="L706" s="27">
        <v>1</v>
      </c>
      <c r="M706" s="175"/>
      <c r="N706" s="175"/>
      <c r="O706" s="175"/>
      <c r="P706" s="175"/>
      <c r="Q706" s="175"/>
      <c r="R706" s="175"/>
      <c r="S706" s="175"/>
      <c r="T706"/>
      <c r="U706"/>
      <c r="V706"/>
      <c r="W706"/>
    </row>
    <row r="707" spans="1:23" ht="12.95" customHeight="1" x14ac:dyDescent="0.2">
      <c r="A707" s="104" t="s">
        <v>1425</v>
      </c>
      <c r="B707" s="361" t="s">
        <v>1426</v>
      </c>
      <c r="C707" s="361"/>
      <c r="D707" s="26">
        <f t="shared" si="50"/>
        <v>17</v>
      </c>
      <c r="E707" s="26">
        <v>11</v>
      </c>
      <c r="F707" s="26">
        <v>2</v>
      </c>
      <c r="G707" s="27">
        <v>2</v>
      </c>
      <c r="H707" s="27"/>
      <c r="I707" s="27"/>
      <c r="J707" s="27"/>
      <c r="K707" s="27">
        <v>4</v>
      </c>
      <c r="L707" s="27"/>
      <c r="M707" s="175"/>
      <c r="N707" s="175"/>
      <c r="O707" s="175"/>
      <c r="P707" s="175"/>
      <c r="Q707" s="175"/>
      <c r="R707" s="175"/>
      <c r="S707" s="175"/>
      <c r="T707"/>
      <c r="U707"/>
      <c r="V707"/>
      <c r="W707"/>
    </row>
    <row r="708" spans="1:23" ht="12.95" customHeight="1" x14ac:dyDescent="0.2">
      <c r="A708" s="104" t="s">
        <v>1427</v>
      </c>
      <c r="B708" s="361" t="s">
        <v>1428</v>
      </c>
      <c r="C708" s="361"/>
      <c r="D708" s="26">
        <f t="shared" si="50"/>
        <v>119</v>
      </c>
      <c r="E708" s="26">
        <v>62</v>
      </c>
      <c r="F708" s="26">
        <v>29</v>
      </c>
      <c r="G708" s="27">
        <v>28</v>
      </c>
      <c r="H708" s="27">
        <v>1</v>
      </c>
      <c r="I708" s="27"/>
      <c r="J708" s="27"/>
      <c r="K708" s="27">
        <v>26</v>
      </c>
      <c r="L708" s="27">
        <v>2</v>
      </c>
      <c r="M708" s="175"/>
      <c r="N708" s="175"/>
      <c r="O708" s="175"/>
      <c r="P708" s="175"/>
      <c r="Q708" s="175"/>
      <c r="R708" s="175"/>
      <c r="S708" s="175"/>
      <c r="T708"/>
      <c r="U708"/>
      <c r="V708"/>
      <c r="W708"/>
    </row>
    <row r="709" spans="1:23" ht="12.95" customHeight="1" x14ac:dyDescent="0.2">
      <c r="A709" s="104" t="s">
        <v>1429</v>
      </c>
      <c r="B709" s="361" t="s">
        <v>1430</v>
      </c>
      <c r="C709" s="361"/>
      <c r="D709" s="26">
        <f t="shared" si="50"/>
        <v>35</v>
      </c>
      <c r="E709" s="26">
        <v>20</v>
      </c>
      <c r="F709" s="26">
        <v>7</v>
      </c>
      <c r="G709" s="27">
        <v>7</v>
      </c>
      <c r="H709" s="27"/>
      <c r="I709" s="27"/>
      <c r="J709" s="27"/>
      <c r="K709" s="27">
        <v>8</v>
      </c>
      <c r="L709" s="27"/>
      <c r="M709" s="175"/>
      <c r="N709" s="175"/>
      <c r="O709" s="175"/>
      <c r="P709" s="175"/>
      <c r="Q709" s="175"/>
      <c r="R709" s="175"/>
      <c r="S709" s="175"/>
      <c r="T709"/>
      <c r="U709"/>
      <c r="V709"/>
      <c r="W709"/>
    </row>
    <row r="710" spans="1:23" ht="12.95" customHeight="1" x14ac:dyDescent="0.2">
      <c r="A710" s="104" t="s">
        <v>1431</v>
      </c>
      <c r="B710" s="361" t="s">
        <v>1432</v>
      </c>
      <c r="C710" s="361"/>
      <c r="D710" s="26">
        <f t="shared" si="50"/>
        <v>35</v>
      </c>
      <c r="E710" s="26">
        <v>24</v>
      </c>
      <c r="F710" s="26">
        <v>8</v>
      </c>
      <c r="G710" s="27">
        <v>8</v>
      </c>
      <c r="H710" s="27"/>
      <c r="I710" s="27"/>
      <c r="J710" s="27"/>
      <c r="K710" s="27">
        <v>3</v>
      </c>
      <c r="L710" s="27"/>
      <c r="M710" s="175"/>
      <c r="N710" s="175"/>
      <c r="O710" s="175"/>
      <c r="P710" s="175"/>
      <c r="Q710" s="175"/>
      <c r="R710" s="175"/>
      <c r="S710" s="175"/>
      <c r="T710"/>
      <c r="U710"/>
      <c r="V710"/>
      <c r="W710"/>
    </row>
    <row r="711" spans="1:23" ht="12.95" customHeight="1" x14ac:dyDescent="0.2">
      <c r="A711" s="104" t="s">
        <v>1433</v>
      </c>
      <c r="B711" s="361" t="s">
        <v>1434</v>
      </c>
      <c r="C711" s="361"/>
      <c r="D711" s="26">
        <f t="shared" si="50"/>
        <v>51</v>
      </c>
      <c r="E711" s="26">
        <v>36</v>
      </c>
      <c r="F711" s="26">
        <v>6</v>
      </c>
      <c r="G711" s="27">
        <v>6</v>
      </c>
      <c r="H711" s="27"/>
      <c r="I711" s="27"/>
      <c r="J711" s="27"/>
      <c r="K711" s="27">
        <v>8</v>
      </c>
      <c r="L711" s="27">
        <v>1</v>
      </c>
      <c r="M711" s="175"/>
      <c r="N711" s="175"/>
      <c r="O711" s="175"/>
      <c r="P711" s="175"/>
      <c r="Q711" s="175"/>
      <c r="R711" s="175"/>
      <c r="S711" s="175"/>
      <c r="T711"/>
      <c r="U711"/>
      <c r="V711"/>
      <c r="W711"/>
    </row>
    <row r="712" spans="1:23" ht="12.95" customHeight="1" x14ac:dyDescent="0.2">
      <c r="A712" s="104" t="s">
        <v>1616</v>
      </c>
      <c r="B712" s="362" t="s">
        <v>54</v>
      </c>
      <c r="C712" s="362"/>
      <c r="D712" s="26">
        <f t="shared" si="50"/>
        <v>4</v>
      </c>
      <c r="E712" s="26"/>
      <c r="F712" s="26">
        <v>2</v>
      </c>
      <c r="G712" s="27">
        <v>2</v>
      </c>
      <c r="H712" s="27"/>
      <c r="I712" s="27"/>
      <c r="J712" s="27"/>
      <c r="K712" s="27">
        <v>2</v>
      </c>
      <c r="L712" s="27"/>
      <c r="M712" s="175"/>
      <c r="N712" s="175"/>
      <c r="O712" s="175"/>
      <c r="P712" s="175"/>
      <c r="Q712" s="175"/>
      <c r="R712" s="175"/>
      <c r="S712" s="175"/>
      <c r="T712"/>
      <c r="U712"/>
      <c r="V712"/>
      <c r="W712"/>
    </row>
    <row r="713" spans="1:23" ht="12.95" customHeight="1" x14ac:dyDescent="0.2">
      <c r="A713" s="104" t="s">
        <v>1616</v>
      </c>
      <c r="B713" s="362" t="s">
        <v>1</v>
      </c>
      <c r="C713" s="362"/>
      <c r="D713" s="26">
        <f t="shared" si="50"/>
        <v>1440</v>
      </c>
      <c r="E713" s="26">
        <f t="shared" ref="E713:L713" si="51">SUM(E689:E712)</f>
        <v>833</v>
      </c>
      <c r="F713" s="26">
        <f t="shared" si="51"/>
        <v>292</v>
      </c>
      <c r="G713" s="26">
        <f t="shared" si="51"/>
        <v>277</v>
      </c>
      <c r="H713" s="26">
        <f t="shared" si="51"/>
        <v>12</v>
      </c>
      <c r="I713" s="26">
        <f t="shared" si="51"/>
        <v>2</v>
      </c>
      <c r="J713" s="26">
        <f t="shared" si="51"/>
        <v>1</v>
      </c>
      <c r="K713" s="26">
        <f t="shared" si="51"/>
        <v>303</v>
      </c>
      <c r="L713" s="26">
        <f t="shared" si="51"/>
        <v>12</v>
      </c>
      <c r="M713" s="175"/>
      <c r="N713" s="175"/>
      <c r="O713" s="175"/>
      <c r="P713" s="175"/>
      <c r="Q713" s="175"/>
      <c r="R713" s="175"/>
      <c r="S713" s="175"/>
      <c r="T713"/>
      <c r="U713"/>
      <c r="V713"/>
      <c r="W713"/>
    </row>
    <row r="714" spans="1:23" ht="12.95" customHeight="1" x14ac:dyDescent="0.2">
      <c r="A714" s="105" t="s">
        <v>1616</v>
      </c>
      <c r="B714" s="364" t="s">
        <v>1435</v>
      </c>
      <c r="C714" s="364"/>
      <c r="D714" s="26"/>
      <c r="E714" s="26"/>
      <c r="F714" s="26"/>
      <c r="G714" s="26"/>
      <c r="H714" s="26"/>
      <c r="I714" s="26"/>
      <c r="J714" s="26"/>
      <c r="K714" s="26"/>
      <c r="L714" s="26"/>
      <c r="M714" s="175"/>
      <c r="N714" s="175"/>
      <c r="O714" s="175">
        <v>1</v>
      </c>
      <c r="P714" s="175"/>
      <c r="Q714" s="175"/>
      <c r="R714" s="175"/>
      <c r="S714" s="175"/>
      <c r="T714"/>
      <c r="U714"/>
      <c r="V714"/>
      <c r="W714"/>
    </row>
    <row r="715" spans="1:23" ht="12.95" customHeight="1" x14ac:dyDescent="0.2">
      <c r="A715" s="104" t="s">
        <v>1436</v>
      </c>
      <c r="B715" s="361" t="s">
        <v>1437</v>
      </c>
      <c r="C715" s="361"/>
      <c r="D715" s="26">
        <f t="shared" ref="D715:D731" si="52">SUM(E715,F715,K715,L715)</f>
        <v>66</v>
      </c>
      <c r="E715" s="26">
        <v>29</v>
      </c>
      <c r="F715" s="26">
        <v>28</v>
      </c>
      <c r="G715" s="27">
        <v>26</v>
      </c>
      <c r="H715" s="27">
        <v>2</v>
      </c>
      <c r="I715" s="27"/>
      <c r="J715" s="27"/>
      <c r="K715" s="27">
        <v>9</v>
      </c>
      <c r="L715" s="27"/>
      <c r="M715" s="175"/>
      <c r="N715" s="175"/>
      <c r="O715" s="175"/>
      <c r="P715" s="175"/>
      <c r="Q715" s="175"/>
      <c r="R715" s="175"/>
      <c r="S715" s="175"/>
      <c r="T715"/>
      <c r="U715"/>
      <c r="V715"/>
      <c r="W715"/>
    </row>
    <row r="716" spans="1:23" ht="12.95" customHeight="1" x14ac:dyDescent="0.2">
      <c r="A716" s="104" t="s">
        <v>1438</v>
      </c>
      <c r="B716" s="361" t="s">
        <v>1439</v>
      </c>
      <c r="C716" s="361"/>
      <c r="D716" s="26">
        <f t="shared" si="52"/>
        <v>20</v>
      </c>
      <c r="E716" s="26">
        <v>10</v>
      </c>
      <c r="F716" s="26">
        <v>7</v>
      </c>
      <c r="G716" s="27">
        <v>7</v>
      </c>
      <c r="H716" s="27"/>
      <c r="I716" s="27"/>
      <c r="J716" s="27"/>
      <c r="K716" s="27">
        <v>2</v>
      </c>
      <c r="L716" s="27">
        <v>1</v>
      </c>
      <c r="M716" s="175"/>
      <c r="N716" s="175"/>
      <c r="O716" s="175"/>
      <c r="P716" s="175"/>
      <c r="Q716" s="175"/>
      <c r="R716" s="175"/>
      <c r="S716" s="175"/>
      <c r="T716"/>
      <c r="U716"/>
      <c r="V716"/>
      <c r="W716"/>
    </row>
    <row r="717" spans="1:23" ht="12.95" customHeight="1" x14ac:dyDescent="0.2">
      <c r="A717" s="104" t="s">
        <v>1440</v>
      </c>
      <c r="B717" s="361" t="s">
        <v>1441</v>
      </c>
      <c r="C717" s="361"/>
      <c r="D717" s="26">
        <f t="shared" si="52"/>
        <v>49</v>
      </c>
      <c r="E717" s="26">
        <v>21</v>
      </c>
      <c r="F717" s="26">
        <v>21</v>
      </c>
      <c r="G717" s="27">
        <v>21</v>
      </c>
      <c r="H717" s="27"/>
      <c r="I717" s="27"/>
      <c r="J717" s="27"/>
      <c r="K717" s="27">
        <v>7</v>
      </c>
      <c r="L717" s="27"/>
      <c r="M717" s="175"/>
      <c r="N717" s="175"/>
      <c r="O717" s="175"/>
      <c r="P717" s="175"/>
      <c r="Q717" s="175"/>
      <c r="R717" s="175"/>
      <c r="S717" s="175"/>
      <c r="T717"/>
      <c r="U717"/>
      <c r="V717"/>
      <c r="W717"/>
    </row>
    <row r="718" spans="1:23" ht="12.95" customHeight="1" x14ac:dyDescent="0.2">
      <c r="A718" s="104" t="s">
        <v>1442</v>
      </c>
      <c r="B718" s="361" t="s">
        <v>1443</v>
      </c>
      <c r="C718" s="361"/>
      <c r="D718" s="26">
        <f t="shared" si="52"/>
        <v>26</v>
      </c>
      <c r="E718" s="26">
        <v>10</v>
      </c>
      <c r="F718" s="26">
        <v>12</v>
      </c>
      <c r="G718" s="27">
        <v>11</v>
      </c>
      <c r="H718" s="27">
        <v>1</v>
      </c>
      <c r="I718" s="27"/>
      <c r="J718" s="27"/>
      <c r="K718" s="27">
        <v>4</v>
      </c>
      <c r="L718" s="27"/>
      <c r="M718" s="175"/>
      <c r="N718" s="175"/>
      <c r="O718" s="175"/>
      <c r="P718" s="175"/>
      <c r="Q718" s="175"/>
      <c r="R718" s="175"/>
      <c r="S718" s="175"/>
      <c r="T718"/>
      <c r="U718"/>
      <c r="V718"/>
      <c r="W718"/>
    </row>
    <row r="719" spans="1:23" ht="12.95" customHeight="1" x14ac:dyDescent="0.2">
      <c r="A719" s="104" t="s">
        <v>1444</v>
      </c>
      <c r="B719" s="361" t="s">
        <v>1445</v>
      </c>
      <c r="C719" s="361"/>
      <c r="D719" s="26">
        <f t="shared" si="52"/>
        <v>17</v>
      </c>
      <c r="E719" s="26">
        <v>7</v>
      </c>
      <c r="F719" s="26">
        <v>9</v>
      </c>
      <c r="G719" s="27">
        <v>9</v>
      </c>
      <c r="H719" s="27"/>
      <c r="I719" s="27"/>
      <c r="J719" s="27"/>
      <c r="K719" s="27">
        <v>1</v>
      </c>
      <c r="L719" s="27"/>
      <c r="M719" s="175"/>
      <c r="N719" s="175"/>
      <c r="O719" s="175"/>
      <c r="P719" s="175"/>
      <c r="Q719" s="175"/>
      <c r="R719" s="175"/>
      <c r="S719" s="175"/>
      <c r="T719"/>
      <c r="U719"/>
      <c r="V719"/>
      <c r="W719"/>
    </row>
    <row r="720" spans="1:23" ht="12.95" customHeight="1" x14ac:dyDescent="0.2">
      <c r="A720" s="104" t="s">
        <v>1446</v>
      </c>
      <c r="B720" s="361" t="s">
        <v>1447</v>
      </c>
      <c r="C720" s="361"/>
      <c r="D720" s="26">
        <f t="shared" si="52"/>
        <v>53</v>
      </c>
      <c r="E720" s="26">
        <v>21</v>
      </c>
      <c r="F720" s="26">
        <v>19</v>
      </c>
      <c r="G720" s="27">
        <v>19</v>
      </c>
      <c r="H720" s="27"/>
      <c r="I720" s="27"/>
      <c r="J720" s="27"/>
      <c r="K720" s="27">
        <v>12</v>
      </c>
      <c r="L720" s="27">
        <v>1</v>
      </c>
      <c r="M720" s="175"/>
      <c r="N720" s="175"/>
      <c r="O720" s="175"/>
      <c r="P720" s="175"/>
      <c r="Q720" s="175"/>
      <c r="R720" s="175"/>
      <c r="S720" s="175"/>
      <c r="T720"/>
      <c r="U720"/>
      <c r="V720"/>
      <c r="W720"/>
    </row>
    <row r="721" spans="1:23" ht="12.95" customHeight="1" x14ac:dyDescent="0.2">
      <c r="A721" s="104" t="s">
        <v>1448</v>
      </c>
      <c r="B721" s="361" t="s">
        <v>1449</v>
      </c>
      <c r="C721" s="361"/>
      <c r="D721" s="26">
        <f t="shared" si="52"/>
        <v>7</v>
      </c>
      <c r="E721" s="26">
        <v>4</v>
      </c>
      <c r="F721" s="26">
        <v>3</v>
      </c>
      <c r="G721" s="27">
        <v>3</v>
      </c>
      <c r="H721" s="27"/>
      <c r="I721" s="27"/>
      <c r="J721" s="27"/>
      <c r="K721" s="27"/>
      <c r="L721" s="27"/>
      <c r="M721" s="175"/>
      <c r="N721" s="175"/>
      <c r="O721" s="175"/>
      <c r="P721" s="175"/>
      <c r="Q721" s="175"/>
      <c r="R721" s="175"/>
      <c r="S721" s="175"/>
      <c r="T721"/>
      <c r="U721"/>
      <c r="V721"/>
      <c r="W721"/>
    </row>
    <row r="722" spans="1:23" ht="12.95" customHeight="1" x14ac:dyDescent="0.2">
      <c r="A722" s="104" t="s">
        <v>1450</v>
      </c>
      <c r="B722" s="361" t="s">
        <v>1451</v>
      </c>
      <c r="C722" s="361"/>
      <c r="D722" s="26">
        <f t="shared" si="52"/>
        <v>33</v>
      </c>
      <c r="E722" s="26">
        <v>17</v>
      </c>
      <c r="F722" s="26">
        <v>10</v>
      </c>
      <c r="G722" s="27">
        <v>10</v>
      </c>
      <c r="H722" s="27"/>
      <c r="I722" s="27"/>
      <c r="J722" s="27"/>
      <c r="K722" s="27">
        <v>6</v>
      </c>
      <c r="L722" s="27"/>
      <c r="M722" s="175"/>
      <c r="N722" s="175"/>
      <c r="O722" s="175"/>
      <c r="P722" s="175"/>
      <c r="Q722" s="175"/>
      <c r="R722" s="175"/>
      <c r="S722" s="175"/>
      <c r="T722"/>
      <c r="U722"/>
      <c r="V722"/>
      <c r="W722"/>
    </row>
    <row r="723" spans="1:23" ht="12.95" customHeight="1" x14ac:dyDescent="0.2">
      <c r="A723" s="104" t="s">
        <v>1452</v>
      </c>
      <c r="B723" s="361" t="s">
        <v>1453</v>
      </c>
      <c r="C723" s="361"/>
      <c r="D723" s="26">
        <f t="shared" si="52"/>
        <v>132</v>
      </c>
      <c r="E723" s="26">
        <v>60</v>
      </c>
      <c r="F723" s="26">
        <v>46</v>
      </c>
      <c r="G723" s="27">
        <v>45</v>
      </c>
      <c r="H723" s="27">
        <v>1</v>
      </c>
      <c r="I723" s="27"/>
      <c r="J723" s="27"/>
      <c r="K723" s="27">
        <v>26</v>
      </c>
      <c r="L723" s="27"/>
      <c r="M723" s="175"/>
      <c r="N723" s="175"/>
      <c r="O723" s="175"/>
      <c r="P723" s="175"/>
      <c r="Q723" s="175"/>
      <c r="R723" s="175"/>
      <c r="S723" s="175"/>
      <c r="T723"/>
      <c r="U723"/>
      <c r="V723"/>
      <c r="W723"/>
    </row>
    <row r="724" spans="1:23" ht="12.95" customHeight="1" x14ac:dyDescent="0.2">
      <c r="A724" s="104" t="s">
        <v>1454</v>
      </c>
      <c r="B724" s="361" t="s">
        <v>1455</v>
      </c>
      <c r="C724" s="361"/>
      <c r="D724" s="26">
        <f t="shared" si="52"/>
        <v>8</v>
      </c>
      <c r="E724" s="26">
        <v>3</v>
      </c>
      <c r="F724" s="26">
        <v>3</v>
      </c>
      <c r="G724" s="27">
        <v>3</v>
      </c>
      <c r="H724" s="27"/>
      <c r="I724" s="27"/>
      <c r="J724" s="27"/>
      <c r="K724" s="27">
        <v>2</v>
      </c>
      <c r="L724" s="27"/>
      <c r="M724" s="175"/>
      <c r="N724" s="175"/>
      <c r="O724" s="175"/>
      <c r="P724" s="175"/>
      <c r="Q724" s="175"/>
      <c r="R724" s="175"/>
      <c r="S724" s="175"/>
      <c r="T724"/>
      <c r="U724"/>
      <c r="V724"/>
      <c r="W724"/>
    </row>
    <row r="725" spans="1:23" ht="12.95" customHeight="1" x14ac:dyDescent="0.2">
      <c r="A725" s="104" t="s">
        <v>1456</v>
      </c>
      <c r="B725" s="361" t="s">
        <v>1457</v>
      </c>
      <c r="C725" s="361"/>
      <c r="D725" s="26">
        <f t="shared" si="52"/>
        <v>42</v>
      </c>
      <c r="E725" s="26">
        <v>15</v>
      </c>
      <c r="F725" s="26">
        <v>16</v>
      </c>
      <c r="G725" s="27">
        <v>16</v>
      </c>
      <c r="H725" s="27"/>
      <c r="I725" s="27"/>
      <c r="J725" s="27"/>
      <c r="K725" s="27">
        <v>10</v>
      </c>
      <c r="L725" s="27">
        <v>1</v>
      </c>
      <c r="M725" s="175"/>
      <c r="N725" s="175"/>
      <c r="O725" s="175"/>
      <c r="P725" s="175"/>
      <c r="Q725" s="175"/>
      <c r="R725" s="175"/>
      <c r="S725" s="175"/>
      <c r="T725"/>
      <c r="U725"/>
      <c r="V725"/>
      <c r="W725"/>
    </row>
    <row r="726" spans="1:23" ht="12.95" customHeight="1" x14ac:dyDescent="0.2">
      <c r="A726" s="104" t="s">
        <v>1458</v>
      </c>
      <c r="B726" s="361" t="s">
        <v>1459</v>
      </c>
      <c r="C726" s="361"/>
      <c r="D726" s="26">
        <f t="shared" si="52"/>
        <v>12</v>
      </c>
      <c r="E726" s="26">
        <v>4</v>
      </c>
      <c r="F726" s="26">
        <v>3</v>
      </c>
      <c r="G726" s="27">
        <v>3</v>
      </c>
      <c r="H726" s="27"/>
      <c r="I726" s="27"/>
      <c r="J726" s="27"/>
      <c r="K726" s="27">
        <v>5</v>
      </c>
      <c r="L726" s="27"/>
      <c r="M726" s="175"/>
      <c r="N726" s="175"/>
      <c r="O726" s="175"/>
      <c r="P726" s="175"/>
      <c r="Q726" s="175"/>
      <c r="R726" s="175"/>
      <c r="S726" s="175"/>
      <c r="T726"/>
      <c r="U726"/>
      <c r="V726"/>
      <c r="W726"/>
    </row>
    <row r="727" spans="1:23" ht="12.95" customHeight="1" x14ac:dyDescent="0.2">
      <c r="A727" s="104" t="s">
        <v>1460</v>
      </c>
      <c r="B727" s="361" t="s">
        <v>1461</v>
      </c>
      <c r="C727" s="361"/>
      <c r="D727" s="26">
        <f t="shared" si="52"/>
        <v>49</v>
      </c>
      <c r="E727" s="26">
        <v>15</v>
      </c>
      <c r="F727" s="26">
        <v>21</v>
      </c>
      <c r="G727" s="27">
        <v>21</v>
      </c>
      <c r="H727" s="27"/>
      <c r="I727" s="27"/>
      <c r="J727" s="27"/>
      <c r="K727" s="27">
        <v>13</v>
      </c>
      <c r="L727" s="27"/>
      <c r="M727" s="175"/>
      <c r="N727" s="175"/>
      <c r="O727" s="175"/>
      <c r="P727" s="175"/>
      <c r="Q727" s="175"/>
      <c r="R727" s="175"/>
      <c r="S727" s="175"/>
      <c r="T727"/>
      <c r="U727"/>
      <c r="V727"/>
      <c r="W727"/>
    </row>
    <row r="728" spans="1:23" ht="12.95" customHeight="1" x14ac:dyDescent="0.2">
      <c r="A728" s="104" t="s">
        <v>1462</v>
      </c>
      <c r="B728" s="361" t="s">
        <v>1463</v>
      </c>
      <c r="C728" s="361"/>
      <c r="D728" s="26">
        <f t="shared" si="52"/>
        <v>40</v>
      </c>
      <c r="E728" s="26">
        <v>21</v>
      </c>
      <c r="F728" s="26">
        <v>15</v>
      </c>
      <c r="G728" s="27">
        <v>14</v>
      </c>
      <c r="H728" s="27"/>
      <c r="I728" s="27">
        <v>1</v>
      </c>
      <c r="J728" s="27"/>
      <c r="K728" s="27">
        <v>4</v>
      </c>
      <c r="L728" s="27"/>
      <c r="M728" s="175"/>
      <c r="N728" s="175"/>
      <c r="O728" s="175"/>
      <c r="P728" s="175"/>
      <c r="Q728" s="175"/>
      <c r="R728" s="175"/>
      <c r="S728" s="175"/>
      <c r="T728"/>
      <c r="U728"/>
      <c r="V728"/>
      <c r="W728"/>
    </row>
    <row r="729" spans="1:23" ht="12.95" customHeight="1" x14ac:dyDescent="0.2">
      <c r="A729" s="104" t="s">
        <v>1464</v>
      </c>
      <c r="B729" s="361" t="s">
        <v>1465</v>
      </c>
      <c r="C729" s="361"/>
      <c r="D729" s="26">
        <f t="shared" si="52"/>
        <v>181</v>
      </c>
      <c r="E729" s="26">
        <v>78</v>
      </c>
      <c r="F729" s="26">
        <v>66</v>
      </c>
      <c r="G729" s="27">
        <v>65</v>
      </c>
      <c r="H729" s="27">
        <v>1</v>
      </c>
      <c r="I729" s="27"/>
      <c r="J729" s="27"/>
      <c r="K729" s="27">
        <v>37</v>
      </c>
      <c r="L729" s="27"/>
      <c r="M729" s="175"/>
      <c r="N729" s="175"/>
      <c r="O729" s="175"/>
      <c r="P729" s="175"/>
      <c r="Q729" s="175"/>
      <c r="R729" s="175"/>
      <c r="S729" s="175"/>
      <c r="T729"/>
      <c r="U729"/>
      <c r="V729"/>
      <c r="W729"/>
    </row>
    <row r="730" spans="1:23" ht="12.95" customHeight="1" x14ac:dyDescent="0.2">
      <c r="A730" s="104" t="s">
        <v>1616</v>
      </c>
      <c r="B730" s="362" t="s">
        <v>54</v>
      </c>
      <c r="C730" s="362"/>
      <c r="D730" s="26">
        <f t="shared" si="52"/>
        <v>0</v>
      </c>
      <c r="E730" s="26"/>
      <c r="F730" s="26"/>
      <c r="G730" s="27"/>
      <c r="H730" s="27"/>
      <c r="I730" s="27"/>
      <c r="J730" s="27"/>
      <c r="K730" s="27"/>
      <c r="L730" s="27"/>
      <c r="M730" s="175"/>
      <c r="N730" s="175"/>
      <c r="O730" s="175"/>
      <c r="P730" s="175"/>
      <c r="Q730" s="175"/>
      <c r="R730" s="175"/>
      <c r="S730" s="175"/>
      <c r="T730"/>
      <c r="U730"/>
      <c r="V730"/>
      <c r="W730"/>
    </row>
    <row r="731" spans="1:23" ht="12.95" customHeight="1" x14ac:dyDescent="0.2">
      <c r="A731" s="104" t="s">
        <v>1616</v>
      </c>
      <c r="B731" s="362" t="s">
        <v>1</v>
      </c>
      <c r="C731" s="362"/>
      <c r="D731" s="26">
        <f t="shared" si="52"/>
        <v>735</v>
      </c>
      <c r="E731" s="26">
        <f t="shared" ref="E731:L731" si="53">SUM(E715:E730)</f>
        <v>315</v>
      </c>
      <c r="F731" s="26">
        <f t="shared" si="53"/>
        <v>279</v>
      </c>
      <c r="G731" s="26">
        <f t="shared" si="53"/>
        <v>273</v>
      </c>
      <c r="H731" s="26">
        <f t="shared" si="53"/>
        <v>5</v>
      </c>
      <c r="I731" s="26">
        <f t="shared" si="53"/>
        <v>1</v>
      </c>
      <c r="J731" s="26">
        <f t="shared" si="53"/>
        <v>0</v>
      </c>
      <c r="K731" s="26">
        <f t="shared" si="53"/>
        <v>138</v>
      </c>
      <c r="L731" s="26">
        <f t="shared" si="53"/>
        <v>3</v>
      </c>
      <c r="M731" s="175"/>
      <c r="N731" s="175"/>
      <c r="O731" s="175"/>
      <c r="P731" s="175"/>
      <c r="Q731" s="175"/>
      <c r="R731" s="175"/>
      <c r="S731" s="175"/>
      <c r="T731"/>
      <c r="U731"/>
      <c r="V731"/>
      <c r="W731"/>
    </row>
    <row r="732" spans="1:23" ht="12.95" customHeight="1" x14ac:dyDescent="0.2">
      <c r="A732" s="105" t="s">
        <v>1616</v>
      </c>
      <c r="B732" s="364" t="s">
        <v>1466</v>
      </c>
      <c r="C732" s="364"/>
      <c r="D732" s="26"/>
      <c r="E732" s="26"/>
      <c r="F732" s="26"/>
      <c r="G732" s="26"/>
      <c r="H732" s="26"/>
      <c r="I732" s="26"/>
      <c r="J732" s="26"/>
      <c r="K732" s="26"/>
      <c r="L732" s="26"/>
      <c r="M732" s="175"/>
      <c r="N732" s="175"/>
      <c r="O732" s="175">
        <v>1</v>
      </c>
      <c r="P732" s="175"/>
      <c r="Q732" s="175"/>
      <c r="R732" s="175"/>
      <c r="S732" s="175"/>
      <c r="T732"/>
      <c r="U732"/>
      <c r="V732"/>
      <c r="W732"/>
    </row>
    <row r="733" spans="1:23" ht="12.95" customHeight="1" x14ac:dyDescent="0.2">
      <c r="A733" s="104" t="s">
        <v>1467</v>
      </c>
      <c r="B733" s="361" t="s">
        <v>1468</v>
      </c>
      <c r="C733" s="361"/>
      <c r="D733" s="26">
        <f t="shared" ref="D733:D758" si="54">SUM(E733,F733,K733,L733)</f>
        <v>41</v>
      </c>
      <c r="E733" s="26">
        <v>25</v>
      </c>
      <c r="F733" s="26">
        <v>7</v>
      </c>
      <c r="G733" s="27">
        <v>7</v>
      </c>
      <c r="H733" s="27"/>
      <c r="I733" s="27"/>
      <c r="J733" s="27"/>
      <c r="K733" s="27">
        <v>8</v>
      </c>
      <c r="L733" s="27">
        <v>1</v>
      </c>
      <c r="M733" s="175"/>
      <c r="N733" s="175"/>
      <c r="O733" s="175"/>
      <c r="P733" s="175"/>
      <c r="Q733" s="175"/>
      <c r="R733" s="175"/>
      <c r="S733" s="175"/>
      <c r="T733"/>
      <c r="U733"/>
      <c r="V733"/>
      <c r="W733"/>
    </row>
    <row r="734" spans="1:23" ht="12.95" customHeight="1" x14ac:dyDescent="0.2">
      <c r="A734" s="104" t="s">
        <v>1469</v>
      </c>
      <c r="B734" s="361" t="s">
        <v>1470</v>
      </c>
      <c r="C734" s="361"/>
      <c r="D734" s="26">
        <f t="shared" si="54"/>
        <v>23</v>
      </c>
      <c r="E734" s="26">
        <v>14</v>
      </c>
      <c r="F734" s="26">
        <v>7</v>
      </c>
      <c r="G734" s="27">
        <v>7</v>
      </c>
      <c r="H734" s="27"/>
      <c r="I734" s="27"/>
      <c r="J734" s="27"/>
      <c r="K734" s="27">
        <v>2</v>
      </c>
      <c r="L734" s="27"/>
      <c r="M734" s="175"/>
      <c r="N734" s="175"/>
      <c r="O734" s="175"/>
      <c r="P734" s="175"/>
      <c r="Q734" s="175"/>
      <c r="R734" s="175"/>
      <c r="S734" s="175"/>
      <c r="T734"/>
      <c r="U734"/>
      <c r="V734"/>
      <c r="W734"/>
    </row>
    <row r="735" spans="1:23" ht="12.95" customHeight="1" x14ac:dyDescent="0.2">
      <c r="A735" s="104" t="s">
        <v>1471</v>
      </c>
      <c r="B735" s="361" t="s">
        <v>1472</v>
      </c>
      <c r="C735" s="361"/>
      <c r="D735" s="26">
        <f t="shared" si="54"/>
        <v>17</v>
      </c>
      <c r="E735" s="26">
        <v>11</v>
      </c>
      <c r="F735" s="26">
        <v>5</v>
      </c>
      <c r="G735" s="27">
        <v>5</v>
      </c>
      <c r="H735" s="27"/>
      <c r="I735" s="27"/>
      <c r="J735" s="27"/>
      <c r="K735" s="27"/>
      <c r="L735" s="27">
        <v>1</v>
      </c>
      <c r="M735" s="175"/>
      <c r="N735" s="175"/>
      <c r="O735" s="175"/>
      <c r="P735" s="175"/>
      <c r="Q735" s="175"/>
      <c r="R735" s="175"/>
      <c r="S735" s="175"/>
      <c r="T735"/>
      <c r="U735"/>
      <c r="V735"/>
      <c r="W735"/>
    </row>
    <row r="736" spans="1:23" ht="12.95" customHeight="1" x14ac:dyDescent="0.2">
      <c r="A736" s="104" t="s">
        <v>1473</v>
      </c>
      <c r="B736" s="361" t="s">
        <v>1474</v>
      </c>
      <c r="C736" s="361"/>
      <c r="D736" s="26">
        <f t="shared" si="54"/>
        <v>17</v>
      </c>
      <c r="E736" s="26">
        <v>12</v>
      </c>
      <c r="F736" s="26">
        <v>3</v>
      </c>
      <c r="G736" s="27">
        <v>2</v>
      </c>
      <c r="H736" s="27">
        <v>1</v>
      </c>
      <c r="I736" s="27"/>
      <c r="J736" s="27"/>
      <c r="K736" s="27">
        <v>2</v>
      </c>
      <c r="L736" s="27"/>
      <c r="M736" s="175"/>
      <c r="N736" s="175"/>
      <c r="O736" s="175"/>
      <c r="P736" s="175"/>
      <c r="Q736" s="175"/>
      <c r="R736" s="175"/>
      <c r="S736" s="175"/>
      <c r="T736"/>
      <c r="U736"/>
      <c r="V736"/>
      <c r="W736"/>
    </row>
    <row r="737" spans="1:23" ht="12.95" customHeight="1" x14ac:dyDescent="0.2">
      <c r="A737" s="104" t="s">
        <v>1475</v>
      </c>
      <c r="B737" s="361" t="s">
        <v>1476</v>
      </c>
      <c r="C737" s="361"/>
      <c r="D737" s="26">
        <f t="shared" si="54"/>
        <v>26</v>
      </c>
      <c r="E737" s="26">
        <v>12</v>
      </c>
      <c r="F737" s="26">
        <v>11</v>
      </c>
      <c r="G737" s="27">
        <v>9</v>
      </c>
      <c r="H737" s="27">
        <v>2</v>
      </c>
      <c r="I737" s="27"/>
      <c r="J737" s="27"/>
      <c r="K737" s="27">
        <v>3</v>
      </c>
      <c r="L737" s="27"/>
      <c r="M737" s="175"/>
      <c r="N737" s="175"/>
      <c r="O737" s="175"/>
      <c r="P737" s="175"/>
      <c r="Q737" s="175"/>
      <c r="R737" s="175"/>
      <c r="S737" s="175"/>
      <c r="T737"/>
      <c r="U737"/>
      <c r="V737"/>
      <c r="W737"/>
    </row>
    <row r="738" spans="1:23" ht="12.95" customHeight="1" x14ac:dyDescent="0.2">
      <c r="A738" s="104" t="s">
        <v>1477</v>
      </c>
      <c r="B738" s="361" t="s">
        <v>1478</v>
      </c>
      <c r="C738" s="361"/>
      <c r="D738" s="26">
        <f t="shared" si="54"/>
        <v>249</v>
      </c>
      <c r="E738" s="26">
        <v>144</v>
      </c>
      <c r="F738" s="26">
        <v>61</v>
      </c>
      <c r="G738" s="27">
        <v>56</v>
      </c>
      <c r="H738" s="27">
        <v>3</v>
      </c>
      <c r="I738" s="27">
        <v>2</v>
      </c>
      <c r="J738" s="27"/>
      <c r="K738" s="27">
        <v>42</v>
      </c>
      <c r="L738" s="27">
        <v>2</v>
      </c>
      <c r="M738" s="175"/>
      <c r="N738" s="175"/>
      <c r="O738" s="175"/>
      <c r="P738" s="175"/>
      <c r="Q738" s="175"/>
      <c r="R738" s="175"/>
      <c r="S738" s="175"/>
      <c r="T738"/>
      <c r="U738"/>
      <c r="V738"/>
      <c r="W738"/>
    </row>
    <row r="739" spans="1:23" ht="12.95" customHeight="1" x14ac:dyDescent="0.2">
      <c r="A739" s="104" t="s">
        <v>1479</v>
      </c>
      <c r="B739" s="361" t="s">
        <v>1480</v>
      </c>
      <c r="C739" s="361"/>
      <c r="D739" s="26">
        <f t="shared" si="54"/>
        <v>30</v>
      </c>
      <c r="E739" s="26">
        <v>18</v>
      </c>
      <c r="F739" s="26">
        <v>9</v>
      </c>
      <c r="G739" s="27">
        <v>9</v>
      </c>
      <c r="H739" s="27"/>
      <c r="I739" s="27"/>
      <c r="J739" s="27"/>
      <c r="K739" s="27">
        <v>3</v>
      </c>
      <c r="L739" s="27"/>
      <c r="M739" s="175"/>
      <c r="N739" s="175"/>
      <c r="O739" s="175"/>
      <c r="P739" s="175"/>
      <c r="Q739" s="175"/>
      <c r="R739" s="175"/>
      <c r="S739" s="175"/>
      <c r="T739"/>
      <c r="U739"/>
      <c r="V739"/>
      <c r="W739"/>
    </row>
    <row r="740" spans="1:23" ht="12.95" customHeight="1" x14ac:dyDescent="0.2">
      <c r="A740" s="104" t="s">
        <v>1481</v>
      </c>
      <c r="B740" s="361" t="s">
        <v>1482</v>
      </c>
      <c r="C740" s="361"/>
      <c r="D740" s="26">
        <f t="shared" si="54"/>
        <v>35</v>
      </c>
      <c r="E740" s="26">
        <v>18</v>
      </c>
      <c r="F740" s="26">
        <v>12</v>
      </c>
      <c r="G740" s="27">
        <v>10</v>
      </c>
      <c r="H740" s="27">
        <v>2</v>
      </c>
      <c r="I740" s="27"/>
      <c r="J740" s="27"/>
      <c r="K740" s="27">
        <v>5</v>
      </c>
      <c r="L740" s="27"/>
      <c r="M740" s="175"/>
      <c r="N740" s="175"/>
      <c r="O740" s="175"/>
      <c r="P740" s="175"/>
      <c r="Q740" s="175"/>
      <c r="R740" s="175"/>
      <c r="S740" s="175"/>
      <c r="T740"/>
      <c r="U740"/>
      <c r="V740"/>
      <c r="W740"/>
    </row>
    <row r="741" spans="1:23" ht="12.95" customHeight="1" x14ac:dyDescent="0.2">
      <c r="A741" s="104" t="s">
        <v>1483</v>
      </c>
      <c r="B741" s="361" t="s">
        <v>1484</v>
      </c>
      <c r="C741" s="361"/>
      <c r="D741" s="26">
        <f t="shared" si="54"/>
        <v>19</v>
      </c>
      <c r="E741" s="26">
        <v>5</v>
      </c>
      <c r="F741" s="26">
        <v>11</v>
      </c>
      <c r="G741" s="27">
        <v>10</v>
      </c>
      <c r="H741" s="27">
        <v>1</v>
      </c>
      <c r="I741" s="27"/>
      <c r="J741" s="27"/>
      <c r="K741" s="27">
        <v>2</v>
      </c>
      <c r="L741" s="27">
        <v>1</v>
      </c>
      <c r="M741" s="175"/>
      <c r="N741" s="175"/>
      <c r="O741" s="175"/>
      <c r="P741" s="175"/>
      <c r="Q741" s="175"/>
      <c r="R741" s="175"/>
      <c r="S741" s="175"/>
      <c r="T741"/>
      <c r="U741"/>
      <c r="V741"/>
      <c r="W741"/>
    </row>
    <row r="742" spans="1:23" ht="12.95" customHeight="1" x14ac:dyDescent="0.2">
      <c r="A742" s="104" t="s">
        <v>1485</v>
      </c>
      <c r="B742" s="361" t="s">
        <v>1486</v>
      </c>
      <c r="C742" s="361"/>
      <c r="D742" s="26">
        <f t="shared" si="54"/>
        <v>28</v>
      </c>
      <c r="E742" s="26">
        <v>9</v>
      </c>
      <c r="F742" s="26">
        <v>16</v>
      </c>
      <c r="G742" s="27">
        <v>14</v>
      </c>
      <c r="H742" s="27">
        <v>2</v>
      </c>
      <c r="I742" s="27"/>
      <c r="J742" s="27"/>
      <c r="K742" s="27">
        <v>3</v>
      </c>
      <c r="L742" s="27"/>
      <c r="M742" s="175"/>
      <c r="N742" s="175"/>
      <c r="O742" s="175"/>
      <c r="P742" s="175"/>
      <c r="Q742" s="175"/>
      <c r="R742" s="175"/>
      <c r="S742" s="175"/>
      <c r="T742"/>
      <c r="U742"/>
      <c r="V742"/>
      <c r="W742"/>
    </row>
    <row r="743" spans="1:23" ht="12.95" customHeight="1" x14ac:dyDescent="0.2">
      <c r="A743" s="104" t="s">
        <v>1487</v>
      </c>
      <c r="B743" s="361" t="s">
        <v>1488</v>
      </c>
      <c r="C743" s="361"/>
      <c r="D743" s="26">
        <f t="shared" si="54"/>
        <v>15</v>
      </c>
      <c r="E743" s="26">
        <v>5</v>
      </c>
      <c r="F743" s="26">
        <v>5</v>
      </c>
      <c r="G743" s="27">
        <v>5</v>
      </c>
      <c r="H743" s="27"/>
      <c r="I743" s="27"/>
      <c r="J743" s="27"/>
      <c r="K743" s="27">
        <v>5</v>
      </c>
      <c r="L743" s="27"/>
      <c r="M743" s="175"/>
      <c r="N743" s="175"/>
      <c r="O743" s="175"/>
      <c r="P743" s="175"/>
      <c r="Q743" s="175"/>
      <c r="R743" s="175"/>
      <c r="S743" s="175"/>
      <c r="T743"/>
      <c r="U743"/>
      <c r="V743"/>
      <c r="W743"/>
    </row>
    <row r="744" spans="1:23" ht="12.95" customHeight="1" x14ac:dyDescent="0.2">
      <c r="A744" s="104" t="s">
        <v>1489</v>
      </c>
      <c r="B744" s="361" t="s">
        <v>1490</v>
      </c>
      <c r="C744" s="361"/>
      <c r="D744" s="26">
        <f t="shared" si="54"/>
        <v>26</v>
      </c>
      <c r="E744" s="26">
        <v>16</v>
      </c>
      <c r="F744" s="26">
        <v>5</v>
      </c>
      <c r="G744" s="27">
        <v>5</v>
      </c>
      <c r="H744" s="27"/>
      <c r="I744" s="27"/>
      <c r="J744" s="27"/>
      <c r="K744" s="27">
        <v>5</v>
      </c>
      <c r="L744" s="27"/>
      <c r="M744" s="175"/>
      <c r="N744" s="175"/>
      <c r="O744" s="175"/>
      <c r="P744" s="175"/>
      <c r="Q744" s="175"/>
      <c r="R744" s="175"/>
      <c r="S744" s="175"/>
      <c r="T744"/>
      <c r="U744"/>
      <c r="V744"/>
      <c r="W744"/>
    </row>
    <row r="745" spans="1:23" ht="12.95" customHeight="1" x14ac:dyDescent="0.2">
      <c r="A745" s="104" t="s">
        <v>1491</v>
      </c>
      <c r="B745" s="361" t="s">
        <v>1492</v>
      </c>
      <c r="C745" s="361"/>
      <c r="D745" s="26">
        <f t="shared" si="54"/>
        <v>27</v>
      </c>
      <c r="E745" s="26">
        <v>11</v>
      </c>
      <c r="F745" s="26">
        <v>12</v>
      </c>
      <c r="G745" s="27">
        <v>12</v>
      </c>
      <c r="H745" s="27"/>
      <c r="I745" s="27"/>
      <c r="J745" s="27"/>
      <c r="K745" s="27">
        <v>4</v>
      </c>
      <c r="L745" s="27"/>
      <c r="M745" s="175"/>
      <c r="N745" s="175"/>
      <c r="O745" s="175"/>
      <c r="P745" s="175"/>
      <c r="Q745" s="175"/>
      <c r="R745" s="175"/>
      <c r="S745" s="175"/>
      <c r="T745"/>
      <c r="U745"/>
      <c r="V745"/>
      <c r="W745"/>
    </row>
    <row r="746" spans="1:23" ht="12.95" customHeight="1" x14ac:dyDescent="0.2">
      <c r="A746" s="104" t="s">
        <v>1493</v>
      </c>
      <c r="B746" s="361" t="s">
        <v>1494</v>
      </c>
      <c r="C746" s="361"/>
      <c r="D746" s="26">
        <f t="shared" si="54"/>
        <v>122</v>
      </c>
      <c r="E746" s="26">
        <v>61</v>
      </c>
      <c r="F746" s="26">
        <v>41</v>
      </c>
      <c r="G746" s="27">
        <v>40</v>
      </c>
      <c r="H746" s="27"/>
      <c r="I746" s="27">
        <v>1</v>
      </c>
      <c r="J746" s="27"/>
      <c r="K746" s="27">
        <v>20</v>
      </c>
      <c r="L746" s="27"/>
      <c r="M746" s="175"/>
      <c r="N746" s="175"/>
      <c r="O746" s="175"/>
      <c r="P746" s="175"/>
      <c r="Q746" s="175"/>
      <c r="R746" s="175"/>
      <c r="S746" s="175"/>
      <c r="T746"/>
      <c r="U746"/>
      <c r="V746"/>
      <c r="W746"/>
    </row>
    <row r="747" spans="1:23" ht="12.95" customHeight="1" x14ac:dyDescent="0.2">
      <c r="A747" s="104" t="s">
        <v>1495</v>
      </c>
      <c r="B747" s="361" t="s">
        <v>1496</v>
      </c>
      <c r="C747" s="361"/>
      <c r="D747" s="26">
        <f t="shared" si="54"/>
        <v>115</v>
      </c>
      <c r="E747" s="26">
        <v>61</v>
      </c>
      <c r="F747" s="26">
        <v>39</v>
      </c>
      <c r="G747" s="27">
        <v>38</v>
      </c>
      <c r="H747" s="27">
        <v>1</v>
      </c>
      <c r="I747" s="27"/>
      <c r="J747" s="27"/>
      <c r="K747" s="27">
        <v>14</v>
      </c>
      <c r="L747" s="27">
        <v>1</v>
      </c>
      <c r="M747" s="175"/>
      <c r="N747" s="175"/>
      <c r="O747" s="175"/>
      <c r="P747" s="175"/>
      <c r="Q747" s="175"/>
      <c r="R747" s="175"/>
      <c r="S747" s="175"/>
      <c r="T747"/>
      <c r="U747"/>
      <c r="V747"/>
      <c r="W747"/>
    </row>
    <row r="748" spans="1:23" ht="12.95" customHeight="1" x14ac:dyDescent="0.2">
      <c r="A748" s="104" t="s">
        <v>1497</v>
      </c>
      <c r="B748" s="361" t="s">
        <v>1498</v>
      </c>
      <c r="C748" s="361"/>
      <c r="D748" s="26">
        <f t="shared" si="54"/>
        <v>21</v>
      </c>
      <c r="E748" s="26">
        <v>13</v>
      </c>
      <c r="F748" s="26">
        <v>8</v>
      </c>
      <c r="G748" s="27">
        <v>8</v>
      </c>
      <c r="H748" s="27"/>
      <c r="I748" s="27"/>
      <c r="J748" s="27"/>
      <c r="K748" s="27"/>
      <c r="L748" s="27"/>
      <c r="M748" s="175"/>
      <c r="N748" s="175"/>
      <c r="O748" s="175"/>
      <c r="P748" s="175"/>
      <c r="Q748" s="175"/>
      <c r="R748" s="175"/>
      <c r="S748" s="175"/>
      <c r="T748"/>
      <c r="U748"/>
      <c r="V748"/>
      <c r="W748"/>
    </row>
    <row r="749" spans="1:23" ht="12.95" customHeight="1" x14ac:dyDescent="0.2">
      <c r="A749" s="104" t="s">
        <v>1499</v>
      </c>
      <c r="B749" s="361" t="s">
        <v>1500</v>
      </c>
      <c r="C749" s="361"/>
      <c r="D749" s="26">
        <f t="shared" si="54"/>
        <v>76</v>
      </c>
      <c r="E749" s="26">
        <v>41</v>
      </c>
      <c r="F749" s="26">
        <v>22</v>
      </c>
      <c r="G749" s="27">
        <v>22</v>
      </c>
      <c r="H749" s="27"/>
      <c r="I749" s="27"/>
      <c r="J749" s="27"/>
      <c r="K749" s="27">
        <v>13</v>
      </c>
      <c r="L749" s="27"/>
      <c r="M749" s="175"/>
      <c r="N749" s="175"/>
      <c r="O749" s="175"/>
      <c r="P749" s="175"/>
      <c r="Q749" s="175"/>
      <c r="R749" s="175"/>
      <c r="S749" s="175"/>
      <c r="T749"/>
      <c r="U749"/>
      <c r="V749"/>
      <c r="W749"/>
    </row>
    <row r="750" spans="1:23" ht="12.95" customHeight="1" x14ac:dyDescent="0.2">
      <c r="A750" s="104" t="s">
        <v>1501</v>
      </c>
      <c r="B750" s="361" t="s">
        <v>1502</v>
      </c>
      <c r="C750" s="361"/>
      <c r="D750" s="26">
        <f t="shared" si="54"/>
        <v>19</v>
      </c>
      <c r="E750" s="26">
        <v>9</v>
      </c>
      <c r="F750" s="26">
        <v>10</v>
      </c>
      <c r="G750" s="27">
        <v>10</v>
      </c>
      <c r="H750" s="27"/>
      <c r="I750" s="27"/>
      <c r="J750" s="27"/>
      <c r="K750" s="27"/>
      <c r="L750" s="27"/>
      <c r="M750" s="175"/>
      <c r="N750" s="175"/>
      <c r="O750" s="175"/>
      <c r="P750" s="175"/>
      <c r="Q750" s="175"/>
      <c r="R750" s="175"/>
      <c r="S750" s="175"/>
      <c r="T750"/>
      <c r="U750"/>
      <c r="V750"/>
      <c r="W750"/>
    </row>
    <row r="751" spans="1:23" ht="12.95" customHeight="1" x14ac:dyDescent="0.2">
      <c r="A751" s="104" t="s">
        <v>1503</v>
      </c>
      <c r="B751" s="361" t="s">
        <v>1504</v>
      </c>
      <c r="C751" s="361"/>
      <c r="D751" s="26">
        <f t="shared" si="54"/>
        <v>5</v>
      </c>
      <c r="E751" s="26">
        <v>1</v>
      </c>
      <c r="F751" s="26">
        <v>4</v>
      </c>
      <c r="G751" s="27">
        <v>3</v>
      </c>
      <c r="H751" s="27">
        <v>1</v>
      </c>
      <c r="I751" s="27"/>
      <c r="J751" s="27"/>
      <c r="K751" s="27"/>
      <c r="L751" s="27"/>
      <c r="M751" s="175"/>
      <c r="N751" s="175"/>
      <c r="O751" s="175"/>
      <c r="P751" s="175"/>
      <c r="Q751" s="175"/>
      <c r="R751" s="175"/>
      <c r="S751" s="175"/>
      <c r="T751"/>
      <c r="U751"/>
      <c r="V751"/>
      <c r="W751"/>
    </row>
    <row r="752" spans="1:23" ht="12.95" customHeight="1" x14ac:dyDescent="0.2">
      <c r="A752" s="104" t="s">
        <v>1505</v>
      </c>
      <c r="B752" s="361" t="s">
        <v>1506</v>
      </c>
      <c r="C752" s="361"/>
      <c r="D752" s="26">
        <f t="shared" si="54"/>
        <v>10</v>
      </c>
      <c r="E752" s="26">
        <v>2</v>
      </c>
      <c r="F752" s="26">
        <v>5</v>
      </c>
      <c r="G752" s="27">
        <v>5</v>
      </c>
      <c r="H752" s="27"/>
      <c r="I752" s="27"/>
      <c r="J752" s="27"/>
      <c r="K752" s="27">
        <v>3</v>
      </c>
      <c r="L752" s="27"/>
      <c r="M752" s="175"/>
      <c r="N752" s="175"/>
      <c r="O752" s="175"/>
      <c r="P752" s="175"/>
      <c r="Q752" s="175"/>
      <c r="R752" s="175"/>
      <c r="S752" s="175"/>
      <c r="T752"/>
      <c r="U752"/>
      <c r="V752"/>
      <c r="W752"/>
    </row>
    <row r="753" spans="1:23" ht="12.95" customHeight="1" x14ac:dyDescent="0.2">
      <c r="A753" s="104" t="s">
        <v>1507</v>
      </c>
      <c r="B753" s="361" t="s">
        <v>1508</v>
      </c>
      <c r="C753" s="361"/>
      <c r="D753" s="26">
        <f t="shared" si="54"/>
        <v>5</v>
      </c>
      <c r="E753" s="26">
        <v>1</v>
      </c>
      <c r="F753" s="26">
        <v>4</v>
      </c>
      <c r="G753" s="27">
        <v>3</v>
      </c>
      <c r="H753" s="27"/>
      <c r="I753" s="27">
        <v>1</v>
      </c>
      <c r="J753" s="27"/>
      <c r="K753" s="27"/>
      <c r="L753" s="27"/>
      <c r="M753" s="175"/>
      <c r="N753" s="175"/>
      <c r="O753" s="175"/>
      <c r="P753" s="175"/>
      <c r="Q753" s="175"/>
      <c r="R753" s="175"/>
      <c r="S753" s="175"/>
      <c r="T753"/>
      <c r="U753"/>
      <c r="V753"/>
      <c r="W753"/>
    </row>
    <row r="754" spans="1:23" ht="12.95" customHeight="1" x14ac:dyDescent="0.2">
      <c r="A754" s="104" t="s">
        <v>1509</v>
      </c>
      <c r="B754" s="361" t="s">
        <v>1510</v>
      </c>
      <c r="C754" s="361"/>
      <c r="D754" s="26">
        <f t="shared" si="54"/>
        <v>11</v>
      </c>
      <c r="E754" s="26">
        <v>5</v>
      </c>
      <c r="F754" s="26">
        <v>5</v>
      </c>
      <c r="G754" s="27">
        <v>5</v>
      </c>
      <c r="H754" s="27"/>
      <c r="I754" s="27"/>
      <c r="J754" s="27"/>
      <c r="K754" s="27">
        <v>1</v>
      </c>
      <c r="L754" s="27"/>
      <c r="M754" s="175"/>
      <c r="N754" s="175"/>
      <c r="O754" s="175"/>
      <c r="P754" s="175"/>
      <c r="Q754" s="175"/>
      <c r="R754" s="175"/>
      <c r="S754" s="175"/>
      <c r="T754"/>
      <c r="U754"/>
      <c r="V754"/>
      <c r="W754"/>
    </row>
    <row r="755" spans="1:23" ht="12.95" customHeight="1" x14ac:dyDescent="0.2">
      <c r="A755" s="104" t="s">
        <v>1511</v>
      </c>
      <c r="B755" s="361" t="s">
        <v>1512</v>
      </c>
      <c r="C755" s="361"/>
      <c r="D755" s="26">
        <f t="shared" si="54"/>
        <v>58</v>
      </c>
      <c r="E755" s="26">
        <v>31</v>
      </c>
      <c r="F755" s="26">
        <v>16</v>
      </c>
      <c r="G755" s="27">
        <v>14</v>
      </c>
      <c r="H755" s="27">
        <v>2</v>
      </c>
      <c r="I755" s="27"/>
      <c r="J755" s="27"/>
      <c r="K755" s="27">
        <v>9</v>
      </c>
      <c r="L755" s="27">
        <v>2</v>
      </c>
      <c r="M755" s="175"/>
      <c r="N755" s="175"/>
      <c r="O755" s="175"/>
      <c r="P755" s="175"/>
      <c r="Q755" s="175"/>
      <c r="R755" s="175"/>
      <c r="S755" s="175"/>
      <c r="T755"/>
      <c r="U755"/>
      <c r="V755"/>
      <c r="W755"/>
    </row>
    <row r="756" spans="1:23" ht="12.95" customHeight="1" x14ac:dyDescent="0.2">
      <c r="A756" s="104" t="s">
        <v>1513</v>
      </c>
      <c r="B756" s="361" t="s">
        <v>1514</v>
      </c>
      <c r="C756" s="361"/>
      <c r="D756" s="26">
        <f t="shared" si="54"/>
        <v>21</v>
      </c>
      <c r="E756" s="26">
        <v>10</v>
      </c>
      <c r="F756" s="26">
        <v>5</v>
      </c>
      <c r="G756" s="27">
        <v>5</v>
      </c>
      <c r="H756" s="27"/>
      <c r="I756" s="27"/>
      <c r="J756" s="27"/>
      <c r="K756" s="27">
        <v>6</v>
      </c>
      <c r="L756" s="27"/>
      <c r="M756" s="175"/>
      <c r="N756" s="175"/>
      <c r="O756" s="175"/>
      <c r="P756" s="175"/>
      <c r="Q756" s="175"/>
      <c r="R756" s="175"/>
      <c r="S756" s="175"/>
      <c r="T756"/>
      <c r="U756"/>
      <c r="V756"/>
      <c r="W756"/>
    </row>
    <row r="757" spans="1:23" ht="12.95" customHeight="1" x14ac:dyDescent="0.2">
      <c r="A757" s="103"/>
      <c r="B757" s="362" t="s">
        <v>54</v>
      </c>
      <c r="C757" s="362"/>
      <c r="D757" s="26">
        <f t="shared" si="54"/>
        <v>2</v>
      </c>
      <c r="E757" s="26">
        <v>1</v>
      </c>
      <c r="F757" s="26">
        <v>1</v>
      </c>
      <c r="G757" s="27">
        <v>1</v>
      </c>
      <c r="H757" s="27"/>
      <c r="I757" s="27"/>
      <c r="J757" s="27"/>
      <c r="K757" s="27"/>
      <c r="L757" s="27"/>
      <c r="M757" s="175"/>
      <c r="N757" s="175"/>
      <c r="O757" s="175"/>
      <c r="P757" s="175"/>
      <c r="Q757" s="175"/>
      <c r="R757" s="175"/>
      <c r="S757" s="175"/>
      <c r="T757"/>
      <c r="U757"/>
      <c r="V757"/>
      <c r="W757"/>
    </row>
    <row r="758" spans="1:23" ht="12.95" customHeight="1" x14ac:dyDescent="0.2">
      <c r="A758" s="103"/>
      <c r="B758" s="362" t="s">
        <v>1</v>
      </c>
      <c r="C758" s="362"/>
      <c r="D758" s="26">
        <f t="shared" si="54"/>
        <v>1018</v>
      </c>
      <c r="E758" s="26">
        <f t="shared" ref="E758:L758" si="55">SUM(E733:E757)</f>
        <v>536</v>
      </c>
      <c r="F758" s="26">
        <f t="shared" si="55"/>
        <v>324</v>
      </c>
      <c r="G758" s="26">
        <f t="shared" si="55"/>
        <v>305</v>
      </c>
      <c r="H758" s="26">
        <f t="shared" si="55"/>
        <v>15</v>
      </c>
      <c r="I758" s="26">
        <f t="shared" si="55"/>
        <v>4</v>
      </c>
      <c r="J758" s="26">
        <f t="shared" si="55"/>
        <v>0</v>
      </c>
      <c r="K758" s="26">
        <f t="shared" si="55"/>
        <v>150</v>
      </c>
      <c r="L758" s="26">
        <f t="shared" si="55"/>
        <v>8</v>
      </c>
      <c r="M758" s="175"/>
      <c r="N758" s="175"/>
      <c r="O758" s="175"/>
      <c r="P758" s="175"/>
      <c r="Q758" s="175"/>
      <c r="R758" s="175"/>
      <c r="S758" s="175"/>
      <c r="T758"/>
      <c r="U758"/>
      <c r="V758"/>
      <c r="W758"/>
    </row>
    <row r="759" spans="1:23" x14ac:dyDescent="0.2">
      <c r="M759" s="175"/>
      <c r="N759" s="175"/>
      <c r="O759" s="175"/>
      <c r="P759" s="175"/>
      <c r="Q759" s="175"/>
      <c r="R759" s="175"/>
      <c r="S759" s="175"/>
      <c r="T759"/>
      <c r="U759"/>
      <c r="V759"/>
      <c r="W759"/>
    </row>
    <row r="760" spans="1:23" x14ac:dyDescent="0.2">
      <c r="M760" s="175"/>
      <c r="N760" s="175"/>
      <c r="O760" s="175"/>
      <c r="P760" s="175"/>
      <c r="Q760" s="175"/>
      <c r="R760" s="175"/>
      <c r="S760" s="175"/>
      <c r="T760"/>
      <c r="U760"/>
      <c r="V760"/>
      <c r="W760"/>
    </row>
    <row r="761" spans="1:23" x14ac:dyDescent="0.2">
      <c r="M761" s="175"/>
      <c r="N761" s="175"/>
      <c r="O761" s="175"/>
      <c r="P761" s="175"/>
      <c r="Q761" s="175"/>
      <c r="R761" s="175"/>
      <c r="S761" s="175"/>
      <c r="T761"/>
      <c r="U761"/>
      <c r="V761"/>
      <c r="W761"/>
    </row>
    <row r="762" spans="1:23" x14ac:dyDescent="0.2">
      <c r="M762" s="175"/>
      <c r="N762" s="175"/>
      <c r="O762" s="175"/>
      <c r="P762" s="175"/>
      <c r="Q762" s="175"/>
      <c r="R762" s="175"/>
      <c r="S762" s="175"/>
      <c r="T762"/>
      <c r="U762"/>
      <c r="V762"/>
      <c r="W762"/>
    </row>
    <row r="763" spans="1:23" x14ac:dyDescent="0.2">
      <c r="M763" s="175"/>
      <c r="N763" s="175"/>
      <c r="O763" s="175"/>
      <c r="P763" s="175"/>
      <c r="Q763" s="175"/>
      <c r="R763" s="175"/>
      <c r="S763" s="175"/>
      <c r="T763"/>
      <c r="U763"/>
      <c r="V763"/>
      <c r="W763"/>
    </row>
    <row r="764" spans="1:23" x14ac:dyDescent="0.2">
      <c r="M764" s="175"/>
      <c r="N764" s="175"/>
      <c r="O764" s="175"/>
      <c r="P764" s="175"/>
      <c r="Q764" s="175"/>
      <c r="R764" s="175"/>
      <c r="S764" s="175"/>
      <c r="T764"/>
      <c r="U764"/>
      <c r="V764"/>
      <c r="W764"/>
    </row>
    <row r="765" spans="1:23" x14ac:dyDescent="0.2">
      <c r="M765" s="175"/>
      <c r="N765" s="175"/>
      <c r="O765" s="175"/>
      <c r="P765" s="175"/>
      <c r="Q765" s="175"/>
      <c r="R765" s="175"/>
      <c r="S765" s="175"/>
      <c r="T765"/>
      <c r="U765"/>
      <c r="V765"/>
      <c r="W765"/>
    </row>
    <row r="766" spans="1:23" x14ac:dyDescent="0.2">
      <c r="M766" s="175"/>
      <c r="N766" s="175"/>
      <c r="O766" s="175"/>
      <c r="P766" s="175"/>
      <c r="Q766" s="175"/>
      <c r="R766" s="175"/>
      <c r="S766" s="175"/>
      <c r="T766"/>
      <c r="U766"/>
      <c r="V766"/>
      <c r="W766"/>
    </row>
    <row r="767" spans="1:23" x14ac:dyDescent="0.2">
      <c r="M767" s="175"/>
      <c r="N767" s="175"/>
      <c r="O767" s="175"/>
      <c r="P767" s="175"/>
      <c r="Q767" s="175"/>
      <c r="R767" s="175"/>
      <c r="S767" s="175"/>
      <c r="T767"/>
      <c r="U767"/>
      <c r="V767"/>
      <c r="W767"/>
    </row>
    <row r="768" spans="1:23" x14ac:dyDescent="0.2">
      <c r="M768" s="175"/>
      <c r="N768" s="175"/>
      <c r="O768" s="175"/>
      <c r="P768" s="175"/>
      <c r="Q768" s="175"/>
      <c r="R768" s="175"/>
      <c r="S768" s="175"/>
      <c r="T768"/>
      <c r="U768"/>
      <c r="V768"/>
      <c r="W768"/>
    </row>
    <row r="769" spans="13:23" x14ac:dyDescent="0.2">
      <c r="M769" s="175"/>
      <c r="N769" s="175"/>
      <c r="O769" s="175"/>
      <c r="P769" s="175"/>
      <c r="Q769" s="175"/>
      <c r="R769" s="175"/>
      <c r="S769" s="175"/>
      <c r="T769"/>
      <c r="U769"/>
      <c r="V769"/>
      <c r="W769"/>
    </row>
    <row r="770" spans="13:23" x14ac:dyDescent="0.2">
      <c r="M770" s="175"/>
      <c r="N770" s="175"/>
      <c r="O770" s="175"/>
      <c r="P770" s="175"/>
      <c r="Q770" s="175"/>
      <c r="R770" s="175"/>
      <c r="S770" s="175"/>
      <c r="T770"/>
      <c r="U770"/>
      <c r="V770"/>
      <c r="W770"/>
    </row>
    <row r="771" spans="13:23" x14ac:dyDescent="0.2">
      <c r="M771" s="175"/>
      <c r="N771" s="175"/>
      <c r="O771" s="175"/>
      <c r="P771" s="175"/>
      <c r="Q771" s="175"/>
      <c r="R771" s="175"/>
      <c r="S771" s="175"/>
      <c r="T771"/>
      <c r="U771"/>
      <c r="V771"/>
      <c r="W771"/>
    </row>
    <row r="772" spans="13:23" x14ac:dyDescent="0.2">
      <c r="M772" s="175"/>
      <c r="N772" s="175"/>
      <c r="O772" s="175"/>
      <c r="P772" s="175"/>
      <c r="Q772" s="175"/>
      <c r="R772" s="175"/>
      <c r="S772" s="175"/>
      <c r="T772"/>
      <c r="U772"/>
      <c r="V772"/>
      <c r="W772"/>
    </row>
    <row r="773" spans="13:23" x14ac:dyDescent="0.2">
      <c r="M773" s="175"/>
      <c r="N773" s="175"/>
      <c r="O773" s="175"/>
      <c r="P773" s="175"/>
      <c r="Q773" s="175"/>
      <c r="R773" s="175"/>
      <c r="S773" s="175"/>
      <c r="T773"/>
      <c r="U773"/>
      <c r="V773"/>
      <c r="W773"/>
    </row>
    <row r="774" spans="13:23" x14ac:dyDescent="0.2">
      <c r="M774" s="175"/>
      <c r="N774" s="175"/>
      <c r="O774" s="175"/>
      <c r="P774" s="175"/>
      <c r="Q774" s="175"/>
      <c r="R774" s="175"/>
      <c r="S774" s="175"/>
      <c r="T774"/>
      <c r="U774"/>
      <c r="V774"/>
      <c r="W774"/>
    </row>
    <row r="775" spans="13:23" x14ac:dyDescent="0.2">
      <c r="M775" s="175"/>
      <c r="N775" s="175"/>
      <c r="O775" s="175"/>
      <c r="P775" s="175"/>
      <c r="Q775" s="175"/>
      <c r="R775" s="175"/>
      <c r="S775" s="175"/>
      <c r="T775"/>
      <c r="U775"/>
      <c r="V775"/>
      <c r="W775"/>
    </row>
    <row r="776" spans="13:23" x14ac:dyDescent="0.2">
      <c r="M776" s="175"/>
      <c r="N776" s="175"/>
      <c r="O776" s="175"/>
      <c r="P776" s="175"/>
      <c r="Q776" s="175"/>
      <c r="R776" s="175"/>
      <c r="S776" s="175"/>
      <c r="T776"/>
      <c r="U776"/>
      <c r="V776"/>
      <c r="W776"/>
    </row>
    <row r="777" spans="13:23" x14ac:dyDescent="0.2">
      <c r="M777" s="175"/>
      <c r="N777" s="175"/>
      <c r="O777" s="175"/>
      <c r="P777" s="175"/>
      <c r="Q777" s="175"/>
      <c r="R777" s="175"/>
      <c r="S777" s="175"/>
      <c r="T777"/>
      <c r="U777"/>
      <c r="V777"/>
      <c r="W777"/>
    </row>
    <row r="778" spans="13:23" x14ac:dyDescent="0.2">
      <c r="M778" s="175"/>
      <c r="N778" s="175"/>
      <c r="O778" s="175"/>
      <c r="P778" s="175"/>
      <c r="Q778" s="175"/>
      <c r="R778" s="175"/>
      <c r="S778" s="175"/>
      <c r="T778"/>
      <c r="U778"/>
      <c r="V778"/>
      <c r="W778"/>
    </row>
    <row r="779" spans="13:23" x14ac:dyDescent="0.2">
      <c r="M779" s="175"/>
      <c r="N779" s="175"/>
      <c r="O779" s="175"/>
      <c r="P779" s="175"/>
      <c r="Q779" s="175"/>
      <c r="R779" s="175"/>
      <c r="S779" s="175"/>
      <c r="T779"/>
      <c r="U779"/>
      <c r="V779"/>
      <c r="W779"/>
    </row>
    <row r="780" spans="13:23" x14ac:dyDescent="0.2">
      <c r="M780" s="175"/>
      <c r="N780" s="175"/>
      <c r="O780" s="175"/>
      <c r="P780" s="175"/>
      <c r="Q780" s="175"/>
      <c r="R780" s="175"/>
      <c r="S780" s="175"/>
      <c r="T780"/>
      <c r="U780"/>
      <c r="V780"/>
      <c r="W780"/>
    </row>
    <row r="781" spans="13:23" x14ac:dyDescent="0.2">
      <c r="M781" s="175"/>
      <c r="N781" s="175"/>
      <c r="O781" s="175"/>
      <c r="P781" s="175"/>
      <c r="Q781" s="175"/>
      <c r="R781" s="175"/>
      <c r="S781" s="175"/>
      <c r="T781"/>
      <c r="U781"/>
      <c r="V781"/>
      <c r="W781"/>
    </row>
    <row r="782" spans="13:23" x14ac:dyDescent="0.2">
      <c r="M782" s="175"/>
      <c r="N782" s="175"/>
      <c r="O782" s="175"/>
      <c r="P782" s="175"/>
      <c r="Q782" s="175"/>
      <c r="R782" s="175"/>
      <c r="S782" s="175"/>
      <c r="T782"/>
      <c r="U782"/>
      <c r="V782"/>
      <c r="W782"/>
    </row>
    <row r="783" spans="13:23" x14ac:dyDescent="0.2">
      <c r="M783" s="175"/>
      <c r="N783" s="175"/>
      <c r="O783" s="175"/>
      <c r="P783" s="175"/>
      <c r="Q783" s="175"/>
      <c r="R783" s="175"/>
      <c r="S783" s="175"/>
      <c r="T783"/>
      <c r="U783"/>
      <c r="V783"/>
      <c r="W783"/>
    </row>
    <row r="784" spans="13:23" x14ac:dyDescent="0.2">
      <c r="M784" s="175"/>
      <c r="N784" s="175"/>
      <c r="O784" s="175"/>
      <c r="P784" s="175"/>
      <c r="Q784" s="175"/>
      <c r="R784" s="175"/>
      <c r="S784" s="175"/>
      <c r="T784"/>
      <c r="U784"/>
      <c r="V784"/>
      <c r="W784"/>
    </row>
    <row r="785" spans="13:23" x14ac:dyDescent="0.2">
      <c r="M785" s="175"/>
      <c r="N785" s="175"/>
      <c r="O785" s="175"/>
      <c r="P785" s="175"/>
      <c r="Q785" s="175"/>
      <c r="R785" s="175"/>
      <c r="S785" s="175"/>
      <c r="T785"/>
      <c r="U785"/>
      <c r="V785"/>
      <c r="W785"/>
    </row>
    <row r="786" spans="13:23" x14ac:dyDescent="0.2">
      <c r="M786" s="175"/>
      <c r="N786" s="175"/>
      <c r="O786" s="175"/>
      <c r="P786" s="175"/>
      <c r="Q786" s="175"/>
      <c r="R786" s="175"/>
      <c r="S786" s="175"/>
      <c r="T786"/>
      <c r="U786"/>
      <c r="V786"/>
      <c r="W786"/>
    </row>
    <row r="787" spans="13:23" x14ac:dyDescent="0.2">
      <c r="M787" s="175"/>
      <c r="N787" s="175"/>
      <c r="O787" s="175"/>
      <c r="P787" s="175"/>
      <c r="Q787" s="175"/>
      <c r="R787" s="175"/>
      <c r="S787" s="175"/>
      <c r="T787"/>
      <c r="U787"/>
      <c r="V787"/>
      <c r="W787"/>
    </row>
    <row r="788" spans="13:23" x14ac:dyDescent="0.2">
      <c r="M788" s="175"/>
      <c r="N788" s="175"/>
      <c r="O788" s="175"/>
      <c r="P788" s="175"/>
      <c r="Q788" s="175"/>
      <c r="R788" s="175"/>
      <c r="S788" s="175"/>
      <c r="T788"/>
      <c r="U788"/>
      <c r="V788"/>
      <c r="W788"/>
    </row>
    <row r="789" spans="13:23" x14ac:dyDescent="0.2">
      <c r="M789" s="175"/>
      <c r="N789" s="175"/>
      <c r="O789" s="175"/>
      <c r="P789" s="175"/>
      <c r="Q789" s="175"/>
      <c r="R789" s="175"/>
      <c r="S789" s="175"/>
      <c r="T789"/>
      <c r="U789"/>
      <c r="V789"/>
      <c r="W789"/>
    </row>
    <row r="790" spans="13:23" x14ac:dyDescent="0.2">
      <c r="M790" s="175"/>
      <c r="N790" s="175"/>
      <c r="O790" s="175"/>
      <c r="P790" s="175"/>
      <c r="Q790" s="175"/>
      <c r="R790" s="175"/>
      <c r="S790" s="175"/>
      <c r="T790"/>
      <c r="U790"/>
      <c r="V790"/>
      <c r="W790"/>
    </row>
    <row r="791" spans="13:23" x14ac:dyDescent="0.2">
      <c r="M791" s="175"/>
      <c r="N791" s="175"/>
      <c r="O791" s="175"/>
      <c r="P791" s="175"/>
      <c r="Q791" s="175"/>
      <c r="R791" s="175"/>
      <c r="S791" s="175"/>
      <c r="T791"/>
      <c r="U791"/>
      <c r="V791"/>
      <c r="W791"/>
    </row>
    <row r="792" spans="13:23" x14ac:dyDescent="0.2">
      <c r="M792" s="175"/>
      <c r="N792" s="175"/>
      <c r="O792" s="175"/>
      <c r="P792" s="175"/>
      <c r="Q792" s="175"/>
      <c r="R792" s="175"/>
      <c r="S792" s="175"/>
      <c r="T792"/>
      <c r="U792"/>
      <c r="V792"/>
      <c r="W792"/>
    </row>
    <row r="793" spans="13:23" x14ac:dyDescent="0.2">
      <c r="M793" s="175"/>
      <c r="N793" s="175"/>
      <c r="O793" s="175"/>
      <c r="P793" s="175"/>
      <c r="Q793" s="175"/>
      <c r="R793" s="175"/>
      <c r="S793" s="175"/>
      <c r="T793"/>
      <c r="U793"/>
      <c r="V793"/>
      <c r="W793"/>
    </row>
    <row r="794" spans="13:23" x14ac:dyDescent="0.2">
      <c r="M794" s="175"/>
      <c r="N794" s="175"/>
      <c r="O794" s="175"/>
      <c r="P794" s="175"/>
      <c r="Q794" s="175"/>
      <c r="R794" s="175"/>
      <c r="S794" s="175"/>
      <c r="T794"/>
      <c r="U794"/>
      <c r="V794"/>
      <c r="W794"/>
    </row>
    <row r="795" spans="13:23" x14ac:dyDescent="0.2">
      <c r="M795" s="175"/>
      <c r="N795" s="175"/>
      <c r="O795" s="175"/>
      <c r="P795" s="175"/>
      <c r="Q795" s="175"/>
      <c r="R795" s="175"/>
      <c r="S795" s="175"/>
      <c r="T795"/>
      <c r="U795"/>
      <c r="V795"/>
      <c r="W795"/>
    </row>
    <row r="796" spans="13:23" x14ac:dyDescent="0.2">
      <c r="M796" s="175"/>
      <c r="N796" s="175"/>
      <c r="O796" s="175"/>
      <c r="P796" s="175"/>
      <c r="Q796" s="175"/>
      <c r="R796" s="175"/>
      <c r="S796" s="175"/>
      <c r="T796"/>
      <c r="U796"/>
      <c r="V796"/>
      <c r="W796"/>
    </row>
    <row r="797" spans="13:23" x14ac:dyDescent="0.2">
      <c r="M797" s="175"/>
      <c r="N797" s="175"/>
      <c r="O797" s="175"/>
      <c r="P797" s="175"/>
      <c r="Q797" s="175"/>
      <c r="R797" s="175"/>
      <c r="S797" s="175"/>
      <c r="T797"/>
      <c r="U797"/>
      <c r="V797"/>
      <c r="W797"/>
    </row>
    <row r="798" spans="13:23" x14ac:dyDescent="0.2">
      <c r="M798" s="175"/>
      <c r="N798" s="175"/>
      <c r="O798" s="175"/>
      <c r="P798" s="175"/>
      <c r="Q798" s="175"/>
      <c r="R798" s="175"/>
      <c r="S798" s="175"/>
      <c r="T798"/>
      <c r="U798"/>
      <c r="V798"/>
      <c r="W798"/>
    </row>
    <row r="799" spans="13:23" x14ac:dyDescent="0.2">
      <c r="M799" s="175"/>
      <c r="N799" s="175"/>
      <c r="O799" s="175"/>
      <c r="P799" s="175"/>
      <c r="Q799" s="175"/>
      <c r="R799" s="175"/>
      <c r="S799" s="175"/>
      <c r="T799"/>
      <c r="U799"/>
      <c r="V799"/>
      <c r="W799"/>
    </row>
    <row r="800" spans="13:23" x14ac:dyDescent="0.2">
      <c r="M800" s="175"/>
      <c r="N800" s="175"/>
      <c r="O800" s="175"/>
      <c r="P800" s="175"/>
      <c r="Q800" s="175"/>
      <c r="R800" s="175"/>
      <c r="S800" s="175"/>
      <c r="T800"/>
      <c r="U800"/>
      <c r="V800"/>
      <c r="W800"/>
    </row>
    <row r="801" spans="13:23" x14ac:dyDescent="0.2">
      <c r="M801" s="175"/>
      <c r="N801" s="175"/>
      <c r="O801" s="175"/>
      <c r="P801" s="175"/>
      <c r="Q801" s="175"/>
      <c r="R801" s="175"/>
      <c r="S801" s="175"/>
      <c r="T801"/>
      <c r="U801"/>
      <c r="V801"/>
      <c r="W801"/>
    </row>
    <row r="802" spans="13:23" x14ac:dyDescent="0.2">
      <c r="M802" s="175"/>
      <c r="N802" s="175"/>
      <c r="O802" s="175"/>
      <c r="P802" s="175"/>
      <c r="Q802" s="175"/>
      <c r="R802" s="175"/>
      <c r="S802" s="175"/>
      <c r="T802"/>
      <c r="U802"/>
      <c r="V802"/>
      <c r="W802"/>
    </row>
    <row r="803" spans="13:23" x14ac:dyDescent="0.2">
      <c r="M803" s="175"/>
      <c r="N803" s="175"/>
      <c r="O803" s="175"/>
      <c r="P803" s="175"/>
      <c r="Q803" s="175"/>
      <c r="R803" s="175"/>
      <c r="S803" s="175"/>
      <c r="T803"/>
      <c r="U803"/>
      <c r="V803"/>
      <c r="W803"/>
    </row>
    <row r="804" spans="13:23" x14ac:dyDescent="0.2">
      <c r="M804" s="175"/>
      <c r="N804" s="175"/>
      <c r="O804" s="175"/>
      <c r="P804" s="175"/>
      <c r="Q804" s="175"/>
      <c r="R804" s="175"/>
      <c r="S804" s="175"/>
      <c r="T804"/>
      <c r="U804"/>
      <c r="V804"/>
      <c r="W804"/>
    </row>
    <row r="805" spans="13:23" x14ac:dyDescent="0.2">
      <c r="M805" s="175"/>
      <c r="N805" s="175"/>
      <c r="O805" s="175"/>
      <c r="P805" s="175"/>
      <c r="Q805" s="175"/>
      <c r="R805" s="175"/>
      <c r="S805" s="175"/>
      <c r="T805"/>
      <c r="U805"/>
      <c r="V805"/>
      <c r="W805"/>
    </row>
    <row r="806" spans="13:23" x14ac:dyDescent="0.2">
      <c r="M806" s="175"/>
      <c r="N806" s="175"/>
      <c r="O806" s="175"/>
      <c r="P806" s="175"/>
      <c r="Q806" s="175"/>
      <c r="R806" s="175"/>
      <c r="S806" s="175"/>
      <c r="T806"/>
      <c r="U806"/>
      <c r="V806"/>
      <c r="W806"/>
    </row>
    <row r="807" spans="13:23" x14ac:dyDescent="0.2">
      <c r="M807" s="175"/>
      <c r="N807" s="175"/>
      <c r="O807" s="175"/>
      <c r="P807" s="175"/>
      <c r="Q807" s="175"/>
      <c r="R807" s="175"/>
      <c r="S807" s="175"/>
      <c r="T807"/>
      <c r="U807"/>
      <c r="V807"/>
      <c r="W807"/>
    </row>
    <row r="808" spans="13:23" x14ac:dyDescent="0.2">
      <c r="M808" s="175"/>
      <c r="N808" s="175"/>
      <c r="O808" s="175"/>
      <c r="P808" s="175"/>
      <c r="Q808" s="175"/>
      <c r="R808" s="175"/>
      <c r="S808" s="175"/>
      <c r="T808"/>
      <c r="U808"/>
      <c r="V808"/>
      <c r="W808"/>
    </row>
    <row r="809" spans="13:23" x14ac:dyDescent="0.2">
      <c r="M809" s="175"/>
      <c r="N809" s="175"/>
      <c r="O809" s="175"/>
      <c r="P809" s="175"/>
      <c r="Q809" s="175"/>
      <c r="R809" s="175"/>
      <c r="S809" s="175"/>
      <c r="T809"/>
      <c r="U809"/>
      <c r="V809"/>
      <c r="W809"/>
    </row>
    <row r="810" spans="13:23" x14ac:dyDescent="0.2">
      <c r="M810" s="175"/>
      <c r="N810" s="175"/>
      <c r="O810" s="175"/>
      <c r="P810" s="175"/>
      <c r="Q810" s="175"/>
      <c r="R810" s="175"/>
      <c r="S810" s="175"/>
      <c r="T810"/>
      <c r="U810"/>
      <c r="V810"/>
      <c r="W810"/>
    </row>
    <row r="811" spans="13:23" x14ac:dyDescent="0.2">
      <c r="M811" s="175"/>
      <c r="N811" s="175"/>
      <c r="O811" s="175"/>
      <c r="P811" s="175"/>
      <c r="Q811" s="175"/>
      <c r="R811" s="175"/>
      <c r="S811" s="175"/>
      <c r="T811"/>
      <c r="U811"/>
      <c r="V811"/>
      <c r="W811"/>
    </row>
    <row r="812" spans="13:23" x14ac:dyDescent="0.2">
      <c r="M812" s="175"/>
      <c r="N812" s="175"/>
      <c r="O812" s="175"/>
      <c r="P812" s="175"/>
      <c r="Q812" s="175"/>
      <c r="R812" s="175"/>
      <c r="S812" s="175"/>
      <c r="T812"/>
      <c r="U812"/>
      <c r="V812"/>
      <c r="W812"/>
    </row>
    <row r="813" spans="13:23" x14ac:dyDescent="0.2">
      <c r="M813" s="175"/>
      <c r="N813" s="175"/>
      <c r="O813" s="175"/>
      <c r="P813" s="175"/>
      <c r="Q813" s="175"/>
      <c r="R813" s="175"/>
      <c r="S813" s="175"/>
      <c r="T813"/>
      <c r="U813"/>
      <c r="V813"/>
      <c r="W813"/>
    </row>
    <row r="814" spans="13:23" x14ac:dyDescent="0.2">
      <c r="M814" s="175"/>
      <c r="N814" s="175"/>
      <c r="O814" s="175"/>
      <c r="P814" s="175"/>
      <c r="Q814" s="175"/>
      <c r="R814" s="175"/>
      <c r="S814" s="175"/>
      <c r="T814"/>
      <c r="U814"/>
      <c r="V814"/>
      <c r="W814"/>
    </row>
    <row r="815" spans="13:23" x14ac:dyDescent="0.2">
      <c r="M815" s="175"/>
      <c r="N815" s="175"/>
      <c r="O815" s="175"/>
      <c r="P815" s="175"/>
      <c r="Q815" s="175"/>
      <c r="R815" s="175"/>
      <c r="S815" s="175"/>
      <c r="T815"/>
      <c r="U815"/>
      <c r="V815"/>
      <c r="W815"/>
    </row>
    <row r="816" spans="13:23" x14ac:dyDescent="0.2">
      <c r="M816" s="175"/>
      <c r="N816" s="175"/>
      <c r="O816" s="175"/>
      <c r="P816" s="175"/>
      <c r="Q816" s="175"/>
      <c r="R816" s="175"/>
      <c r="S816" s="175"/>
      <c r="T816"/>
      <c r="U816"/>
      <c r="V816"/>
      <c r="W816"/>
    </row>
    <row r="817" spans="13:23" x14ac:dyDescent="0.2">
      <c r="M817" s="175"/>
      <c r="N817" s="175"/>
      <c r="O817" s="175"/>
      <c r="P817" s="175"/>
      <c r="Q817" s="175"/>
      <c r="R817" s="175"/>
      <c r="S817" s="175"/>
      <c r="T817"/>
      <c r="U817"/>
      <c r="V817"/>
      <c r="W817"/>
    </row>
    <row r="818" spans="13:23" x14ac:dyDescent="0.2">
      <c r="M818" s="175"/>
      <c r="N818" s="175"/>
      <c r="O818" s="175"/>
      <c r="P818" s="175"/>
      <c r="Q818" s="175"/>
      <c r="R818" s="175"/>
      <c r="S818" s="175"/>
      <c r="T818"/>
      <c r="U818"/>
      <c r="V818"/>
      <c r="W818"/>
    </row>
    <row r="819" spans="13:23" x14ac:dyDescent="0.2">
      <c r="M819" s="175"/>
      <c r="N819" s="175"/>
      <c r="O819" s="175"/>
      <c r="P819" s="175"/>
      <c r="Q819" s="175"/>
      <c r="R819" s="175"/>
      <c r="S819" s="175"/>
      <c r="T819"/>
      <c r="U819"/>
      <c r="V819"/>
      <c r="W819"/>
    </row>
    <row r="820" spans="13:23" x14ac:dyDescent="0.2">
      <c r="M820" s="175"/>
      <c r="N820" s="175"/>
      <c r="O820" s="175"/>
      <c r="P820" s="175"/>
      <c r="Q820" s="175"/>
      <c r="R820" s="175"/>
      <c r="S820" s="175"/>
      <c r="T820"/>
      <c r="U820"/>
      <c r="V820"/>
      <c r="W820"/>
    </row>
    <row r="821" spans="13:23" x14ac:dyDescent="0.2">
      <c r="M821" s="175"/>
      <c r="N821" s="175"/>
      <c r="O821" s="175"/>
      <c r="P821" s="175"/>
      <c r="Q821" s="175"/>
      <c r="R821" s="175"/>
      <c r="S821" s="175"/>
      <c r="T821"/>
      <c r="U821"/>
      <c r="V821"/>
      <c r="W821"/>
    </row>
    <row r="822" spans="13:23" x14ac:dyDescent="0.2">
      <c r="M822" s="175"/>
      <c r="N822" s="175"/>
      <c r="O822" s="175"/>
      <c r="P822" s="175"/>
      <c r="Q822" s="175"/>
      <c r="R822" s="175"/>
      <c r="S822" s="175"/>
      <c r="T822"/>
      <c r="U822"/>
      <c r="V822"/>
      <c r="W822"/>
    </row>
    <row r="823" spans="13:23" x14ac:dyDescent="0.2">
      <c r="M823" s="175"/>
      <c r="N823" s="175"/>
      <c r="O823" s="175"/>
      <c r="P823" s="175"/>
      <c r="Q823" s="175"/>
      <c r="R823" s="175"/>
      <c r="S823" s="175"/>
      <c r="T823"/>
      <c r="U823"/>
      <c r="V823"/>
      <c r="W823"/>
    </row>
    <row r="824" spans="13:23" x14ac:dyDescent="0.2">
      <c r="M824" s="175"/>
      <c r="N824" s="175"/>
      <c r="O824" s="175"/>
      <c r="P824" s="175"/>
      <c r="Q824" s="175"/>
      <c r="R824" s="175"/>
      <c r="S824" s="175"/>
      <c r="T824"/>
      <c r="U824"/>
      <c r="V824"/>
      <c r="W824"/>
    </row>
    <row r="825" spans="13:23" x14ac:dyDescent="0.2">
      <c r="M825" s="175"/>
      <c r="N825" s="175"/>
      <c r="O825" s="175"/>
      <c r="P825" s="175"/>
      <c r="Q825" s="175"/>
      <c r="R825" s="175"/>
      <c r="S825" s="175"/>
      <c r="T825"/>
      <c r="U825"/>
      <c r="V825"/>
      <c r="W825"/>
    </row>
    <row r="826" spans="13:23" x14ac:dyDescent="0.2">
      <c r="M826" s="175"/>
      <c r="N826" s="175"/>
      <c r="O826" s="175"/>
      <c r="P826" s="175"/>
      <c r="Q826" s="175"/>
      <c r="R826" s="175"/>
      <c r="S826" s="175"/>
      <c r="T826"/>
      <c r="U826"/>
      <c r="V826"/>
      <c r="W826"/>
    </row>
    <row r="827" spans="13:23" x14ac:dyDescent="0.2">
      <c r="M827" s="175"/>
      <c r="N827" s="175"/>
      <c r="O827" s="175"/>
      <c r="P827" s="175"/>
      <c r="Q827" s="175"/>
      <c r="R827" s="175"/>
      <c r="S827" s="175"/>
      <c r="T827"/>
      <c r="U827"/>
      <c r="V827"/>
      <c r="W827"/>
    </row>
    <row r="828" spans="13:23" x14ac:dyDescent="0.2">
      <c r="M828" s="175"/>
      <c r="N828" s="175"/>
      <c r="O828" s="175"/>
      <c r="P828" s="175"/>
      <c r="Q828" s="175"/>
      <c r="R828" s="175"/>
      <c r="S828" s="175"/>
      <c r="T828"/>
      <c r="U828"/>
      <c r="V828"/>
      <c r="W828"/>
    </row>
    <row r="829" spans="13:23" x14ac:dyDescent="0.2">
      <c r="M829" s="175"/>
      <c r="N829" s="175"/>
      <c r="O829" s="175"/>
      <c r="P829" s="175"/>
      <c r="Q829" s="175"/>
      <c r="R829" s="175"/>
      <c r="S829" s="175"/>
      <c r="T829"/>
      <c r="U829"/>
      <c r="V829"/>
      <c r="W829"/>
    </row>
    <row r="830" spans="13:23" x14ac:dyDescent="0.2">
      <c r="M830" s="175"/>
      <c r="N830" s="175"/>
      <c r="O830" s="175"/>
      <c r="P830" s="175"/>
      <c r="Q830" s="175"/>
      <c r="R830" s="175"/>
      <c r="S830" s="175"/>
      <c r="T830"/>
      <c r="U830"/>
      <c r="V830"/>
      <c r="W830"/>
    </row>
    <row r="831" spans="13:23" x14ac:dyDescent="0.2">
      <c r="M831" s="175"/>
      <c r="N831" s="175"/>
      <c r="O831" s="175"/>
      <c r="P831" s="175"/>
      <c r="Q831" s="175"/>
      <c r="R831" s="175"/>
      <c r="S831" s="175"/>
      <c r="T831"/>
      <c r="U831"/>
      <c r="V831"/>
      <c r="W831"/>
    </row>
    <row r="832" spans="13:23" x14ac:dyDescent="0.2">
      <c r="M832" s="175"/>
      <c r="N832" s="175"/>
      <c r="O832" s="175"/>
      <c r="P832" s="175"/>
      <c r="Q832" s="175"/>
      <c r="R832" s="175"/>
      <c r="S832" s="175"/>
      <c r="T832"/>
      <c r="U832"/>
      <c r="V832"/>
      <c r="W832"/>
    </row>
    <row r="833" spans="13:23" x14ac:dyDescent="0.2">
      <c r="M833" s="175"/>
      <c r="N833" s="175"/>
      <c r="O833" s="175"/>
      <c r="P833" s="175"/>
      <c r="Q833" s="175"/>
      <c r="R833" s="175"/>
      <c r="S833" s="175"/>
      <c r="T833"/>
      <c r="U833"/>
      <c r="V833"/>
      <c r="W833"/>
    </row>
    <row r="834" spans="13:23" x14ac:dyDescent="0.2">
      <c r="M834" s="175"/>
      <c r="N834" s="175"/>
      <c r="O834" s="175"/>
      <c r="P834" s="175"/>
      <c r="Q834" s="175"/>
      <c r="R834" s="175"/>
      <c r="S834" s="175"/>
      <c r="T834"/>
      <c r="U834"/>
      <c r="V834"/>
      <c r="W834"/>
    </row>
    <row r="835" spans="13:23" x14ac:dyDescent="0.2">
      <c r="M835" s="175"/>
      <c r="N835" s="175"/>
      <c r="O835" s="175"/>
      <c r="P835" s="175"/>
      <c r="Q835" s="175"/>
      <c r="R835" s="175"/>
      <c r="S835" s="175"/>
      <c r="T835"/>
      <c r="U835"/>
      <c r="V835"/>
      <c r="W835"/>
    </row>
    <row r="836" spans="13:23" x14ac:dyDescent="0.2">
      <c r="M836" s="175"/>
      <c r="N836" s="175"/>
      <c r="O836" s="175"/>
      <c r="P836" s="175"/>
      <c r="Q836" s="175"/>
      <c r="R836" s="175"/>
      <c r="S836" s="175"/>
      <c r="T836"/>
      <c r="U836"/>
      <c r="V836"/>
      <c r="W836"/>
    </row>
    <row r="837" spans="13:23" x14ac:dyDescent="0.2">
      <c r="M837" s="175"/>
      <c r="N837" s="175"/>
      <c r="O837" s="175"/>
      <c r="P837" s="175"/>
      <c r="Q837" s="175"/>
      <c r="R837" s="175"/>
      <c r="S837" s="175"/>
      <c r="T837"/>
      <c r="U837"/>
      <c r="V837"/>
      <c r="W837"/>
    </row>
    <row r="838" spans="13:23" x14ac:dyDescent="0.2">
      <c r="M838" s="175"/>
      <c r="N838" s="175"/>
      <c r="O838" s="175"/>
      <c r="P838" s="175"/>
      <c r="Q838" s="175"/>
      <c r="R838" s="175"/>
      <c r="S838" s="175"/>
      <c r="T838"/>
      <c r="U838"/>
      <c r="V838"/>
      <c r="W838"/>
    </row>
    <row r="839" spans="13:23" x14ac:dyDescent="0.2">
      <c r="M839" s="175"/>
      <c r="N839" s="175"/>
      <c r="O839" s="175"/>
      <c r="P839" s="175"/>
      <c r="Q839" s="175"/>
      <c r="R839" s="175"/>
      <c r="S839" s="175"/>
      <c r="T839"/>
      <c r="U839"/>
      <c r="V839"/>
      <c r="W839"/>
    </row>
    <row r="840" spans="13:23" x14ac:dyDescent="0.2">
      <c r="M840" s="175"/>
      <c r="N840" s="175"/>
      <c r="O840" s="175"/>
      <c r="P840" s="175"/>
      <c r="Q840" s="175"/>
      <c r="R840" s="175"/>
      <c r="S840" s="175"/>
      <c r="T840"/>
      <c r="U840"/>
      <c r="V840"/>
      <c r="W840"/>
    </row>
    <row r="841" spans="13:23" x14ac:dyDescent="0.2">
      <c r="M841" s="175"/>
      <c r="N841" s="175"/>
      <c r="O841" s="175"/>
      <c r="P841" s="175"/>
      <c r="Q841" s="175"/>
      <c r="R841" s="175"/>
      <c r="S841" s="175"/>
      <c r="T841"/>
      <c r="U841"/>
      <c r="V841"/>
      <c r="W841"/>
    </row>
    <row r="842" spans="13:23" x14ac:dyDescent="0.2">
      <c r="M842" s="175"/>
      <c r="N842" s="175"/>
      <c r="O842" s="175"/>
      <c r="P842" s="175"/>
      <c r="Q842" s="175"/>
      <c r="R842" s="175"/>
      <c r="S842" s="175"/>
      <c r="T842"/>
      <c r="U842"/>
      <c r="V842"/>
      <c r="W842"/>
    </row>
    <row r="843" spans="13:23" x14ac:dyDescent="0.2">
      <c r="M843" s="175"/>
      <c r="N843" s="175"/>
      <c r="O843" s="175"/>
      <c r="P843" s="175"/>
      <c r="Q843" s="175"/>
      <c r="R843" s="175"/>
      <c r="S843" s="175"/>
      <c r="T843"/>
      <c r="U843"/>
      <c r="V843"/>
      <c r="W843"/>
    </row>
    <row r="844" spans="13:23" x14ac:dyDescent="0.2">
      <c r="M844" s="175"/>
      <c r="N844" s="175"/>
      <c r="O844" s="175"/>
      <c r="P844" s="175"/>
      <c r="Q844" s="175"/>
      <c r="R844" s="175"/>
      <c r="S844" s="175"/>
      <c r="T844"/>
      <c r="U844"/>
      <c r="V844"/>
      <c r="W844"/>
    </row>
    <row r="845" spans="13:23" x14ac:dyDescent="0.2">
      <c r="M845" s="175"/>
      <c r="N845" s="175"/>
      <c r="O845" s="175"/>
      <c r="P845" s="175"/>
      <c r="Q845" s="175"/>
      <c r="R845" s="175"/>
      <c r="S845" s="175"/>
      <c r="T845"/>
      <c r="U845"/>
      <c r="V845"/>
      <c r="W845"/>
    </row>
    <row r="846" spans="13:23" x14ac:dyDescent="0.2">
      <c r="M846" s="175"/>
      <c r="N846" s="175"/>
      <c r="O846" s="175"/>
      <c r="P846" s="175"/>
      <c r="Q846" s="175"/>
      <c r="R846" s="175"/>
      <c r="S846" s="175"/>
      <c r="T846"/>
      <c r="U846"/>
      <c r="V846"/>
      <c r="W846"/>
    </row>
    <row r="847" spans="13:23" x14ac:dyDescent="0.2">
      <c r="M847" s="175"/>
      <c r="N847" s="175"/>
      <c r="O847" s="175"/>
      <c r="P847" s="175"/>
      <c r="Q847" s="175"/>
      <c r="R847" s="175"/>
      <c r="S847" s="175"/>
      <c r="T847"/>
      <c r="U847"/>
      <c r="V847"/>
      <c r="W847"/>
    </row>
    <row r="848" spans="13:23" x14ac:dyDescent="0.2">
      <c r="M848" s="175"/>
      <c r="N848" s="175"/>
      <c r="O848" s="175"/>
      <c r="P848" s="175"/>
      <c r="Q848" s="175"/>
      <c r="R848" s="175"/>
      <c r="S848" s="175"/>
      <c r="T848"/>
      <c r="U848"/>
      <c r="V848"/>
      <c r="W848"/>
    </row>
    <row r="849" spans="13:23" x14ac:dyDescent="0.2">
      <c r="M849" s="175"/>
      <c r="N849" s="175"/>
      <c r="O849" s="175"/>
      <c r="P849" s="175"/>
      <c r="Q849" s="175"/>
      <c r="R849" s="175"/>
      <c r="S849" s="175"/>
      <c r="T849"/>
      <c r="U849"/>
      <c r="V849"/>
      <c r="W849"/>
    </row>
    <row r="850" spans="13:23" x14ac:dyDescent="0.2">
      <c r="M850" s="175"/>
      <c r="N850" s="175"/>
      <c r="O850" s="175"/>
      <c r="P850" s="175"/>
      <c r="Q850" s="175"/>
      <c r="R850" s="175"/>
      <c r="S850" s="175"/>
      <c r="T850"/>
      <c r="U850"/>
      <c r="V850"/>
      <c r="W850"/>
    </row>
    <row r="851" spans="13:23" x14ac:dyDescent="0.2">
      <c r="M851" s="175"/>
      <c r="N851" s="175"/>
      <c r="O851" s="175"/>
      <c r="P851" s="175"/>
      <c r="Q851" s="175"/>
      <c r="R851" s="175"/>
      <c r="S851" s="175"/>
      <c r="T851"/>
      <c r="U851"/>
      <c r="V851"/>
      <c r="W851"/>
    </row>
    <row r="852" spans="13:23" x14ac:dyDescent="0.2">
      <c r="M852" s="175"/>
      <c r="N852" s="175"/>
      <c r="O852" s="175"/>
      <c r="P852" s="175"/>
      <c r="Q852" s="175"/>
      <c r="R852" s="175"/>
      <c r="S852" s="175"/>
      <c r="T852"/>
      <c r="U852"/>
      <c r="V852"/>
      <c r="W852"/>
    </row>
    <row r="853" spans="13:23" x14ac:dyDescent="0.2">
      <c r="M853" s="175"/>
      <c r="N853" s="175"/>
      <c r="O853" s="175"/>
      <c r="P853" s="175"/>
      <c r="Q853" s="175"/>
      <c r="R853" s="175"/>
      <c r="S853" s="175"/>
      <c r="T853"/>
      <c r="U853"/>
      <c r="V853"/>
      <c r="W853"/>
    </row>
    <row r="854" spans="13:23" x14ac:dyDescent="0.2">
      <c r="M854" s="175"/>
      <c r="N854" s="175"/>
      <c r="O854" s="175"/>
      <c r="P854" s="175"/>
      <c r="Q854" s="175"/>
      <c r="R854" s="175"/>
      <c r="S854" s="175"/>
      <c r="T854"/>
      <c r="U854"/>
      <c r="V854"/>
      <c r="W854"/>
    </row>
    <row r="855" spans="13:23" x14ac:dyDescent="0.2">
      <c r="M855" s="175"/>
      <c r="N855" s="175"/>
      <c r="O855" s="175"/>
      <c r="P855" s="175"/>
      <c r="Q855" s="175"/>
      <c r="R855" s="175"/>
      <c r="S855" s="175"/>
      <c r="T855"/>
      <c r="U855"/>
      <c r="V855"/>
      <c r="W855"/>
    </row>
    <row r="856" spans="13:23" x14ac:dyDescent="0.2">
      <c r="M856" s="175"/>
      <c r="N856" s="175"/>
      <c r="O856" s="175"/>
      <c r="P856" s="175"/>
      <c r="Q856" s="175"/>
      <c r="R856" s="175"/>
      <c r="S856" s="175"/>
      <c r="T856"/>
      <c r="U856"/>
      <c r="V856"/>
      <c r="W856"/>
    </row>
    <row r="857" spans="13:23" x14ac:dyDescent="0.2">
      <c r="M857" s="175"/>
      <c r="N857" s="175"/>
      <c r="O857" s="175"/>
      <c r="P857" s="175"/>
      <c r="Q857" s="175"/>
      <c r="R857" s="175"/>
      <c r="S857" s="175"/>
      <c r="T857"/>
      <c r="U857"/>
      <c r="V857"/>
      <c r="W857"/>
    </row>
    <row r="858" spans="13:23" x14ac:dyDescent="0.2">
      <c r="M858" s="175"/>
      <c r="N858" s="175"/>
      <c r="O858" s="175"/>
      <c r="P858" s="175"/>
      <c r="Q858" s="175"/>
      <c r="R858" s="175"/>
      <c r="S858" s="175"/>
      <c r="T858"/>
      <c r="U858"/>
      <c r="V858"/>
      <c r="W858"/>
    </row>
    <row r="859" spans="13:23" x14ac:dyDescent="0.2">
      <c r="M859" s="175"/>
      <c r="N859" s="175"/>
      <c r="O859" s="175"/>
      <c r="P859" s="175"/>
      <c r="Q859" s="175"/>
      <c r="R859" s="175"/>
      <c r="S859" s="175"/>
      <c r="T859"/>
      <c r="U859"/>
      <c r="V859"/>
      <c r="W859"/>
    </row>
    <row r="860" spans="13:23" x14ac:dyDescent="0.2">
      <c r="M860" s="175"/>
      <c r="N860" s="175"/>
      <c r="O860" s="175"/>
      <c r="P860" s="175"/>
      <c r="Q860" s="175"/>
      <c r="R860" s="175"/>
      <c r="S860" s="175"/>
      <c r="T860"/>
      <c r="U860"/>
      <c r="V860"/>
      <c r="W860"/>
    </row>
    <row r="861" spans="13:23" x14ac:dyDescent="0.2">
      <c r="M861" s="175"/>
      <c r="N861" s="175"/>
      <c r="O861" s="175"/>
      <c r="P861" s="175"/>
      <c r="Q861" s="175"/>
      <c r="R861" s="175"/>
      <c r="S861" s="175"/>
      <c r="T861"/>
      <c r="U861"/>
      <c r="V861"/>
      <c r="W861"/>
    </row>
    <row r="862" spans="13:23" x14ac:dyDescent="0.2">
      <c r="M862" s="175"/>
      <c r="N862" s="175"/>
      <c r="O862" s="175"/>
      <c r="P862" s="175"/>
      <c r="Q862" s="175"/>
      <c r="R862" s="175"/>
      <c r="S862" s="175"/>
      <c r="T862"/>
      <c r="U862"/>
      <c r="V862"/>
      <c r="W862"/>
    </row>
    <row r="863" spans="13:23" x14ac:dyDescent="0.2">
      <c r="M863" s="175"/>
      <c r="N863" s="175"/>
      <c r="O863" s="175"/>
      <c r="P863" s="175"/>
      <c r="Q863" s="175"/>
      <c r="R863" s="175"/>
      <c r="S863" s="175"/>
      <c r="T863"/>
      <c r="U863"/>
      <c r="V863"/>
      <c r="W863"/>
    </row>
    <row r="864" spans="13:23" x14ac:dyDescent="0.2">
      <c r="M864" s="175"/>
      <c r="N864" s="175"/>
      <c r="O864" s="175"/>
      <c r="P864" s="175"/>
      <c r="Q864" s="175"/>
      <c r="R864" s="175"/>
      <c r="S864" s="175"/>
      <c r="T864"/>
      <c r="U864"/>
      <c r="V864"/>
      <c r="W864"/>
    </row>
    <row r="865" spans="13:23" x14ac:dyDescent="0.2">
      <c r="M865" s="175"/>
      <c r="N865" s="175"/>
      <c r="O865" s="175"/>
      <c r="P865" s="175"/>
      <c r="Q865" s="175"/>
      <c r="R865" s="175"/>
      <c r="S865" s="175"/>
      <c r="T865"/>
      <c r="U865"/>
      <c r="V865"/>
      <c r="W865"/>
    </row>
    <row r="866" spans="13:23" x14ac:dyDescent="0.2">
      <c r="M866" s="175"/>
      <c r="N866" s="175"/>
      <c r="O866" s="175"/>
      <c r="P866" s="175"/>
      <c r="Q866" s="175"/>
      <c r="R866" s="175"/>
      <c r="S866" s="175"/>
      <c r="T866"/>
      <c r="U866"/>
      <c r="V866"/>
      <c r="W866"/>
    </row>
    <row r="867" spans="13:23" x14ac:dyDescent="0.2">
      <c r="M867" s="175"/>
      <c r="N867" s="175"/>
      <c r="O867" s="175"/>
      <c r="P867" s="175"/>
      <c r="Q867" s="175"/>
      <c r="R867" s="175"/>
      <c r="S867" s="175"/>
      <c r="T867"/>
      <c r="U867"/>
      <c r="V867"/>
      <c r="W867"/>
    </row>
    <row r="868" spans="13:23" x14ac:dyDescent="0.2">
      <c r="M868" s="175"/>
      <c r="N868" s="175"/>
      <c r="O868" s="175"/>
      <c r="P868" s="175"/>
      <c r="Q868" s="175"/>
      <c r="R868" s="175"/>
      <c r="S868" s="175"/>
      <c r="T868"/>
      <c r="U868"/>
      <c r="V868"/>
      <c r="W868"/>
    </row>
    <row r="869" spans="13:23" x14ac:dyDescent="0.2">
      <c r="M869" s="175"/>
      <c r="N869" s="175"/>
      <c r="O869" s="175"/>
      <c r="P869" s="175"/>
      <c r="Q869" s="175"/>
      <c r="R869" s="175"/>
      <c r="S869" s="175"/>
      <c r="T869"/>
      <c r="U869"/>
      <c r="V869"/>
      <c r="W869"/>
    </row>
    <row r="870" spans="13:23" x14ac:dyDescent="0.2">
      <c r="M870" s="175"/>
      <c r="N870" s="175"/>
      <c r="O870" s="175"/>
      <c r="P870" s="175"/>
      <c r="Q870" s="175"/>
      <c r="R870" s="175"/>
      <c r="S870" s="175"/>
      <c r="T870"/>
      <c r="U870"/>
      <c r="V870"/>
      <c r="W870"/>
    </row>
    <row r="871" spans="13:23" x14ac:dyDescent="0.2">
      <c r="M871" s="175"/>
      <c r="N871" s="175"/>
      <c r="O871" s="175"/>
      <c r="P871" s="175"/>
      <c r="Q871" s="175"/>
      <c r="R871" s="175"/>
      <c r="S871" s="175"/>
      <c r="T871"/>
      <c r="U871"/>
      <c r="V871"/>
      <c r="W871"/>
    </row>
    <row r="872" spans="13:23" x14ac:dyDescent="0.2">
      <c r="M872" s="175"/>
      <c r="N872" s="175"/>
      <c r="O872" s="175"/>
      <c r="P872" s="175"/>
      <c r="Q872" s="175"/>
      <c r="R872" s="175"/>
      <c r="S872" s="175"/>
      <c r="T872"/>
      <c r="U872"/>
      <c r="V872"/>
      <c r="W872"/>
    </row>
    <row r="873" spans="13:23" x14ac:dyDescent="0.2">
      <c r="M873" s="175"/>
      <c r="N873" s="175"/>
      <c r="O873" s="175"/>
      <c r="P873" s="175"/>
      <c r="Q873" s="175"/>
      <c r="R873" s="175"/>
      <c r="S873" s="175"/>
      <c r="T873"/>
      <c r="U873"/>
      <c r="V873"/>
      <c r="W873"/>
    </row>
    <row r="874" spans="13:23" x14ac:dyDescent="0.2">
      <c r="M874" s="175"/>
      <c r="N874" s="175"/>
      <c r="O874" s="175"/>
      <c r="P874" s="175"/>
      <c r="Q874" s="175"/>
      <c r="R874" s="175"/>
      <c r="S874" s="175"/>
      <c r="T874"/>
      <c r="U874"/>
      <c r="V874"/>
      <c r="W874"/>
    </row>
    <row r="875" spans="13:23" x14ac:dyDescent="0.2">
      <c r="M875" s="175"/>
      <c r="N875" s="175"/>
      <c r="O875" s="175"/>
      <c r="P875" s="175"/>
      <c r="Q875" s="175"/>
      <c r="R875" s="175"/>
      <c r="S875" s="175"/>
      <c r="T875"/>
      <c r="U875"/>
      <c r="V875"/>
      <c r="W875"/>
    </row>
    <row r="876" spans="13:23" x14ac:dyDescent="0.2">
      <c r="M876" s="175"/>
      <c r="N876" s="175"/>
      <c r="O876" s="175"/>
      <c r="P876" s="175"/>
      <c r="Q876" s="175"/>
      <c r="R876" s="175"/>
      <c r="S876" s="175"/>
      <c r="T876"/>
      <c r="U876"/>
      <c r="V876"/>
      <c r="W876"/>
    </row>
    <row r="877" spans="13:23" x14ac:dyDescent="0.2">
      <c r="M877" s="175"/>
      <c r="N877" s="175"/>
      <c r="O877" s="175"/>
      <c r="P877" s="175"/>
      <c r="Q877" s="175"/>
      <c r="R877" s="175"/>
      <c r="S877" s="175"/>
      <c r="T877"/>
      <c r="U877"/>
      <c r="V877"/>
      <c r="W877"/>
    </row>
    <row r="878" spans="13:23" x14ac:dyDescent="0.2">
      <c r="M878" s="175"/>
      <c r="N878" s="175"/>
      <c r="O878" s="175"/>
      <c r="P878" s="175"/>
      <c r="Q878" s="175"/>
      <c r="R878" s="175"/>
      <c r="S878" s="175"/>
      <c r="T878"/>
      <c r="U878"/>
      <c r="V878"/>
      <c r="W878"/>
    </row>
    <row r="879" spans="13:23" x14ac:dyDescent="0.2">
      <c r="M879" s="175"/>
      <c r="N879" s="175"/>
      <c r="O879" s="175"/>
      <c r="P879" s="175"/>
      <c r="Q879" s="175"/>
      <c r="R879" s="175"/>
      <c r="S879" s="175"/>
      <c r="T879"/>
      <c r="U879"/>
      <c r="V879"/>
      <c r="W879"/>
    </row>
    <row r="880" spans="13:23" x14ac:dyDescent="0.2">
      <c r="M880" s="175"/>
      <c r="N880" s="175"/>
      <c r="O880" s="175"/>
      <c r="P880" s="175"/>
      <c r="Q880" s="175"/>
      <c r="R880" s="175"/>
      <c r="S880" s="175"/>
      <c r="T880"/>
      <c r="U880"/>
      <c r="V880"/>
      <c r="W880"/>
    </row>
    <row r="881" spans="13:23" x14ac:dyDescent="0.2">
      <c r="M881" s="175"/>
      <c r="N881" s="175"/>
      <c r="O881" s="175"/>
      <c r="P881" s="175"/>
      <c r="Q881" s="175"/>
      <c r="R881" s="175"/>
      <c r="S881" s="175"/>
      <c r="T881"/>
      <c r="U881"/>
      <c r="V881"/>
      <c r="W881"/>
    </row>
    <row r="882" spans="13:23" x14ac:dyDescent="0.2">
      <c r="M882" s="175"/>
      <c r="N882" s="175"/>
      <c r="O882" s="175"/>
      <c r="P882" s="175"/>
      <c r="Q882" s="175"/>
      <c r="R882" s="175"/>
      <c r="S882" s="175"/>
      <c r="T882"/>
      <c r="U882"/>
      <c r="V882"/>
      <c r="W882"/>
    </row>
    <row r="883" spans="13:23" x14ac:dyDescent="0.2">
      <c r="M883" s="175"/>
      <c r="N883" s="175"/>
      <c r="O883" s="175"/>
      <c r="P883" s="175"/>
      <c r="Q883" s="175"/>
      <c r="R883" s="175"/>
      <c r="S883" s="175"/>
      <c r="T883"/>
      <c r="U883"/>
      <c r="V883"/>
      <c r="W883"/>
    </row>
    <row r="884" spans="13:23" x14ac:dyDescent="0.2">
      <c r="M884" s="175"/>
      <c r="N884" s="175"/>
      <c r="O884" s="175"/>
      <c r="P884" s="175"/>
      <c r="Q884" s="175"/>
      <c r="R884" s="175"/>
      <c r="S884" s="175"/>
      <c r="T884"/>
      <c r="U884"/>
      <c r="V884"/>
      <c r="W884"/>
    </row>
    <row r="885" spans="13:23" x14ac:dyDescent="0.2">
      <c r="M885" s="175"/>
      <c r="N885" s="175"/>
      <c r="O885" s="175"/>
      <c r="P885" s="175"/>
      <c r="Q885" s="175"/>
      <c r="R885" s="175"/>
      <c r="S885" s="175"/>
      <c r="T885"/>
      <c r="U885"/>
      <c r="V885"/>
      <c r="W885"/>
    </row>
    <row r="886" spans="13:23" x14ac:dyDescent="0.2">
      <c r="M886" s="175"/>
      <c r="N886" s="175"/>
      <c r="O886" s="175"/>
      <c r="P886" s="175"/>
      <c r="Q886" s="175"/>
      <c r="R886" s="175"/>
      <c r="S886" s="175"/>
      <c r="T886"/>
      <c r="U886"/>
      <c r="V886"/>
      <c r="W886"/>
    </row>
    <row r="887" spans="13:23" x14ac:dyDescent="0.2">
      <c r="M887" s="175"/>
      <c r="N887" s="175"/>
      <c r="O887" s="175"/>
      <c r="P887" s="175"/>
      <c r="Q887" s="175"/>
      <c r="R887" s="175"/>
      <c r="S887" s="175"/>
      <c r="T887"/>
      <c r="U887"/>
      <c r="V887"/>
      <c r="W887"/>
    </row>
    <row r="888" spans="13:23" x14ac:dyDescent="0.2">
      <c r="M888" s="175"/>
      <c r="N888" s="175"/>
      <c r="O888" s="175"/>
      <c r="P888" s="175"/>
      <c r="Q888" s="175"/>
      <c r="R888" s="175"/>
      <c r="S888" s="175"/>
      <c r="T888"/>
      <c r="U888"/>
      <c r="V888"/>
      <c r="W888"/>
    </row>
    <row r="889" spans="13:23" x14ac:dyDescent="0.2">
      <c r="M889" s="175"/>
      <c r="N889" s="175"/>
      <c r="O889" s="175"/>
      <c r="P889" s="175"/>
      <c r="Q889" s="175"/>
      <c r="R889" s="175"/>
      <c r="S889" s="175"/>
      <c r="T889"/>
      <c r="U889"/>
      <c r="V889"/>
      <c r="W889"/>
    </row>
    <row r="890" spans="13:23" x14ac:dyDescent="0.2">
      <c r="M890" s="175"/>
      <c r="N890" s="175"/>
      <c r="O890" s="175"/>
      <c r="P890" s="175"/>
      <c r="Q890" s="175"/>
      <c r="R890" s="175"/>
      <c r="S890" s="175"/>
      <c r="T890"/>
      <c r="U890"/>
      <c r="V890"/>
      <c r="W890"/>
    </row>
    <row r="891" spans="13:23" x14ac:dyDescent="0.2">
      <c r="M891" s="175"/>
      <c r="N891" s="175"/>
      <c r="O891" s="175"/>
      <c r="P891" s="175"/>
      <c r="Q891" s="175"/>
      <c r="R891" s="175"/>
      <c r="S891" s="175"/>
      <c r="T891"/>
      <c r="U891"/>
      <c r="V891"/>
      <c r="W891"/>
    </row>
    <row r="892" spans="13:23" x14ac:dyDescent="0.2">
      <c r="M892" s="175"/>
      <c r="N892" s="175"/>
      <c r="O892" s="175"/>
      <c r="P892" s="175"/>
      <c r="Q892" s="175"/>
      <c r="R892" s="175"/>
      <c r="S892" s="175"/>
      <c r="T892"/>
      <c r="U892"/>
      <c r="V892"/>
      <c r="W892"/>
    </row>
    <row r="893" spans="13:23" x14ac:dyDescent="0.2">
      <c r="M893" s="175"/>
      <c r="N893" s="175"/>
      <c r="O893" s="175"/>
      <c r="P893" s="175"/>
      <c r="Q893" s="175"/>
      <c r="R893" s="175"/>
      <c r="S893" s="175"/>
      <c r="T893"/>
      <c r="U893"/>
      <c r="V893"/>
      <c r="W893"/>
    </row>
    <row r="894" spans="13:23" x14ac:dyDescent="0.2">
      <c r="M894" s="175"/>
      <c r="N894" s="175"/>
      <c r="O894" s="175"/>
      <c r="P894" s="175"/>
      <c r="Q894" s="175"/>
      <c r="R894" s="175"/>
      <c r="S894" s="175"/>
      <c r="T894"/>
      <c r="U894"/>
      <c r="V894"/>
      <c r="W894"/>
    </row>
    <row r="895" spans="13:23" x14ac:dyDescent="0.2">
      <c r="M895" s="175"/>
      <c r="N895" s="175"/>
      <c r="O895" s="175"/>
      <c r="P895" s="175"/>
      <c r="Q895" s="175"/>
      <c r="R895" s="175"/>
      <c r="S895" s="175"/>
      <c r="T895"/>
      <c r="U895"/>
      <c r="V895"/>
      <c r="W895"/>
    </row>
    <row r="896" spans="13:23" x14ac:dyDescent="0.2">
      <c r="M896" s="175"/>
      <c r="N896" s="175"/>
      <c r="O896" s="175"/>
      <c r="P896" s="175"/>
      <c r="Q896" s="175"/>
      <c r="R896" s="175"/>
      <c r="S896" s="175"/>
      <c r="T896"/>
      <c r="U896"/>
      <c r="V896"/>
      <c r="W896"/>
    </row>
    <row r="897" spans="13:23" x14ac:dyDescent="0.2">
      <c r="M897" s="175"/>
      <c r="N897" s="175"/>
      <c r="O897" s="175"/>
      <c r="P897" s="175"/>
      <c r="Q897" s="175"/>
      <c r="R897" s="175"/>
      <c r="S897" s="175"/>
      <c r="T897"/>
      <c r="U897"/>
      <c r="V897"/>
      <c r="W897"/>
    </row>
    <row r="898" spans="13:23" x14ac:dyDescent="0.2">
      <c r="M898" s="175"/>
      <c r="N898" s="175"/>
      <c r="O898" s="175"/>
      <c r="P898" s="175"/>
      <c r="Q898" s="175"/>
      <c r="R898" s="175"/>
      <c r="S898" s="175"/>
      <c r="T898"/>
      <c r="U898"/>
      <c r="V898"/>
      <c r="W898"/>
    </row>
    <row r="899" spans="13:23" x14ac:dyDescent="0.2">
      <c r="M899" s="175"/>
      <c r="N899" s="175"/>
      <c r="O899" s="175"/>
      <c r="P899" s="175"/>
      <c r="Q899" s="175"/>
      <c r="R899" s="175"/>
      <c r="S899" s="175"/>
      <c r="T899"/>
      <c r="U899"/>
      <c r="V899"/>
      <c r="W899"/>
    </row>
    <row r="900" spans="13:23" x14ac:dyDescent="0.2">
      <c r="M900" s="175"/>
      <c r="N900" s="175"/>
      <c r="O900" s="175"/>
      <c r="P900" s="175"/>
      <c r="Q900" s="175"/>
      <c r="R900" s="175"/>
      <c r="S900" s="175"/>
      <c r="T900"/>
      <c r="U900"/>
      <c r="V900"/>
      <c r="W900"/>
    </row>
    <row r="901" spans="13:23" x14ac:dyDescent="0.2">
      <c r="M901" s="175"/>
      <c r="N901" s="175"/>
      <c r="O901" s="175"/>
      <c r="P901" s="175"/>
      <c r="Q901" s="175"/>
      <c r="R901" s="175"/>
      <c r="S901" s="175"/>
      <c r="T901"/>
      <c r="U901"/>
      <c r="V901"/>
      <c r="W901"/>
    </row>
    <row r="902" spans="13:23" x14ac:dyDescent="0.2">
      <c r="M902" s="175"/>
      <c r="N902" s="175"/>
      <c r="O902" s="175"/>
      <c r="P902" s="175"/>
      <c r="Q902" s="175"/>
      <c r="R902" s="175"/>
      <c r="S902" s="175"/>
      <c r="T902"/>
      <c r="U902"/>
      <c r="V902"/>
      <c r="W902"/>
    </row>
    <row r="903" spans="13:23" x14ac:dyDescent="0.2">
      <c r="M903" s="175"/>
      <c r="N903" s="175"/>
      <c r="O903" s="175"/>
      <c r="P903" s="175"/>
      <c r="Q903" s="175"/>
      <c r="R903" s="175"/>
      <c r="S903" s="175"/>
      <c r="T903"/>
      <c r="U903"/>
      <c r="V903"/>
      <c r="W903"/>
    </row>
    <row r="904" spans="13:23" x14ac:dyDescent="0.2">
      <c r="M904" s="175"/>
      <c r="N904" s="175"/>
      <c r="O904" s="175"/>
      <c r="P904" s="175"/>
      <c r="Q904" s="175"/>
      <c r="R904" s="175"/>
      <c r="S904" s="175"/>
      <c r="T904"/>
      <c r="U904"/>
      <c r="V904"/>
      <c r="W904"/>
    </row>
    <row r="905" spans="13:23" x14ac:dyDescent="0.2">
      <c r="M905" s="175"/>
      <c r="N905" s="175"/>
      <c r="O905" s="175"/>
      <c r="P905" s="175"/>
      <c r="Q905" s="175"/>
      <c r="R905" s="175"/>
      <c r="S905" s="175"/>
      <c r="T905"/>
      <c r="U905"/>
      <c r="V905"/>
      <c r="W905"/>
    </row>
    <row r="906" spans="13:23" x14ac:dyDescent="0.2">
      <c r="M906" s="175"/>
      <c r="N906" s="175"/>
      <c r="O906" s="175"/>
      <c r="P906" s="175"/>
      <c r="Q906" s="175"/>
      <c r="R906" s="175"/>
      <c r="S906" s="175"/>
      <c r="T906"/>
      <c r="U906"/>
      <c r="V906"/>
      <c r="W906"/>
    </row>
    <row r="907" spans="13:23" x14ac:dyDescent="0.2">
      <c r="M907" s="175"/>
      <c r="N907" s="175"/>
      <c r="O907" s="175"/>
      <c r="P907" s="175"/>
      <c r="Q907" s="175"/>
      <c r="R907" s="175"/>
      <c r="S907" s="175"/>
      <c r="T907"/>
      <c r="U907"/>
      <c r="V907"/>
      <c r="W907"/>
    </row>
    <row r="908" spans="13:23" x14ac:dyDescent="0.2">
      <c r="M908" s="175"/>
      <c r="N908" s="175"/>
      <c r="O908" s="175"/>
      <c r="P908" s="175"/>
      <c r="Q908" s="175"/>
      <c r="R908" s="175"/>
      <c r="S908" s="175"/>
      <c r="T908"/>
      <c r="U908"/>
      <c r="V908"/>
      <c r="W908"/>
    </row>
    <row r="909" spans="13:23" x14ac:dyDescent="0.2">
      <c r="M909" s="175"/>
      <c r="N909" s="175"/>
      <c r="O909" s="175"/>
      <c r="P909" s="175"/>
      <c r="Q909" s="175"/>
      <c r="R909" s="175"/>
      <c r="S909" s="175"/>
      <c r="T909"/>
      <c r="U909"/>
      <c r="V909"/>
      <c r="W909"/>
    </row>
    <row r="910" spans="13:23" x14ac:dyDescent="0.2">
      <c r="M910" s="175"/>
      <c r="N910" s="175"/>
      <c r="O910" s="175"/>
      <c r="P910" s="175"/>
      <c r="Q910" s="175"/>
      <c r="R910" s="175"/>
      <c r="S910" s="175"/>
      <c r="T910"/>
      <c r="U910"/>
      <c r="V910"/>
      <c r="W910"/>
    </row>
    <row r="911" spans="13:23" x14ac:dyDescent="0.2">
      <c r="M911" s="175"/>
      <c r="N911" s="175"/>
      <c r="O911" s="175"/>
      <c r="P911" s="175"/>
      <c r="Q911" s="175"/>
      <c r="R911" s="175"/>
      <c r="S911" s="175"/>
      <c r="T911"/>
      <c r="U911"/>
      <c r="V911"/>
      <c r="W911"/>
    </row>
    <row r="912" spans="13:23" x14ac:dyDescent="0.2">
      <c r="M912" s="175"/>
      <c r="N912" s="175"/>
      <c r="O912" s="175"/>
      <c r="P912" s="175"/>
      <c r="Q912" s="175"/>
      <c r="R912" s="175"/>
      <c r="S912" s="175"/>
      <c r="T912"/>
      <c r="U912"/>
      <c r="V912"/>
      <c r="W912"/>
    </row>
    <row r="913" spans="13:23" x14ac:dyDescent="0.2">
      <c r="M913" s="175"/>
      <c r="N913" s="175"/>
      <c r="O913" s="175"/>
      <c r="P913" s="175"/>
      <c r="Q913" s="175"/>
      <c r="R913" s="175"/>
      <c r="S913" s="175"/>
      <c r="T913"/>
      <c r="U913"/>
      <c r="V913"/>
      <c r="W913"/>
    </row>
    <row r="914" spans="13:23" x14ac:dyDescent="0.2">
      <c r="M914" s="175"/>
      <c r="N914" s="175"/>
      <c r="O914" s="175"/>
      <c r="P914" s="175"/>
      <c r="Q914" s="175"/>
      <c r="R914" s="175"/>
      <c r="S914" s="175"/>
      <c r="T914"/>
      <c r="U914"/>
      <c r="V914"/>
      <c r="W914"/>
    </row>
    <row r="915" spans="13:23" x14ac:dyDescent="0.2">
      <c r="M915" s="175"/>
      <c r="N915" s="175"/>
      <c r="O915" s="175"/>
      <c r="P915" s="175"/>
      <c r="Q915" s="175"/>
      <c r="R915" s="175"/>
      <c r="S915" s="175"/>
      <c r="T915"/>
      <c r="U915"/>
      <c r="V915"/>
      <c r="W915"/>
    </row>
    <row r="916" spans="13:23" x14ac:dyDescent="0.2">
      <c r="M916" s="175"/>
      <c r="N916" s="175"/>
      <c r="O916" s="175"/>
      <c r="P916" s="175"/>
      <c r="Q916" s="175"/>
      <c r="R916" s="175"/>
      <c r="S916" s="175"/>
      <c r="T916"/>
      <c r="U916"/>
      <c r="V916"/>
      <c r="W916"/>
    </row>
    <row r="917" spans="13:23" x14ac:dyDescent="0.2">
      <c r="M917" s="175"/>
      <c r="N917" s="175"/>
      <c r="O917" s="175"/>
      <c r="P917" s="175"/>
      <c r="Q917" s="175"/>
      <c r="R917" s="175"/>
      <c r="S917" s="175"/>
      <c r="T917"/>
      <c r="U917"/>
      <c r="V917"/>
      <c r="W917"/>
    </row>
    <row r="918" spans="13:23" x14ac:dyDescent="0.2">
      <c r="M918" s="175"/>
      <c r="N918" s="175"/>
      <c r="O918" s="175"/>
      <c r="P918" s="175"/>
      <c r="Q918" s="175"/>
      <c r="R918" s="175"/>
      <c r="S918" s="175"/>
      <c r="T918"/>
      <c r="U918"/>
      <c r="V918"/>
      <c r="W918"/>
    </row>
    <row r="919" spans="13:23" x14ac:dyDescent="0.2">
      <c r="M919" s="175"/>
      <c r="N919" s="175"/>
      <c r="O919" s="175"/>
      <c r="P919" s="175"/>
      <c r="Q919" s="175"/>
      <c r="R919" s="175"/>
      <c r="S919" s="175"/>
      <c r="T919"/>
      <c r="U919"/>
      <c r="V919"/>
      <c r="W919"/>
    </row>
    <row r="920" spans="13:23" x14ac:dyDescent="0.2">
      <c r="M920" s="175"/>
      <c r="N920" s="175"/>
      <c r="O920" s="175"/>
      <c r="P920" s="175"/>
      <c r="Q920" s="175"/>
      <c r="R920" s="175"/>
      <c r="S920" s="175"/>
      <c r="T920"/>
      <c r="U920"/>
      <c r="V920"/>
      <c r="W920"/>
    </row>
    <row r="921" spans="13:23" x14ac:dyDescent="0.2">
      <c r="M921" s="175"/>
      <c r="N921" s="175"/>
      <c r="O921" s="175"/>
      <c r="P921" s="175"/>
      <c r="Q921" s="175"/>
      <c r="R921" s="175"/>
      <c r="S921" s="175"/>
      <c r="T921"/>
      <c r="U921"/>
      <c r="V921"/>
      <c r="W921"/>
    </row>
    <row r="922" spans="13:23" x14ac:dyDescent="0.2">
      <c r="M922" s="175"/>
      <c r="N922" s="175"/>
      <c r="O922" s="175"/>
      <c r="P922" s="175"/>
      <c r="Q922" s="175"/>
      <c r="R922" s="175"/>
      <c r="S922" s="175"/>
      <c r="T922"/>
      <c r="U922"/>
      <c r="V922"/>
      <c r="W922"/>
    </row>
    <row r="923" spans="13:23" x14ac:dyDescent="0.2">
      <c r="M923" s="175"/>
      <c r="N923" s="175"/>
      <c r="O923" s="175"/>
      <c r="P923" s="175"/>
      <c r="Q923" s="175"/>
      <c r="R923" s="175"/>
      <c r="S923" s="175"/>
      <c r="T923"/>
      <c r="U923"/>
      <c r="V923"/>
      <c r="W923"/>
    </row>
    <row r="924" spans="13:23" x14ac:dyDescent="0.2">
      <c r="M924" s="175"/>
      <c r="N924" s="175"/>
      <c r="O924" s="175"/>
      <c r="P924" s="175"/>
      <c r="Q924" s="175"/>
      <c r="R924" s="175"/>
      <c r="S924" s="175"/>
      <c r="T924"/>
      <c r="U924"/>
      <c r="V924"/>
      <c r="W924"/>
    </row>
    <row r="925" spans="13:23" x14ac:dyDescent="0.2">
      <c r="M925" s="175"/>
      <c r="N925" s="175"/>
      <c r="O925" s="175"/>
      <c r="P925" s="175"/>
      <c r="Q925" s="175"/>
      <c r="R925" s="175"/>
      <c r="S925" s="175"/>
      <c r="T925"/>
      <c r="U925"/>
      <c r="V925"/>
      <c r="W925"/>
    </row>
    <row r="926" spans="13:23" x14ac:dyDescent="0.2">
      <c r="M926" s="175"/>
      <c r="N926" s="175"/>
      <c r="O926" s="175"/>
      <c r="P926" s="175"/>
      <c r="Q926" s="175"/>
      <c r="R926" s="175"/>
      <c r="S926" s="175"/>
      <c r="T926"/>
      <c r="U926"/>
      <c r="V926"/>
      <c r="W926"/>
    </row>
    <row r="927" spans="13:23" x14ac:dyDescent="0.2">
      <c r="M927" s="175"/>
      <c r="N927" s="175"/>
      <c r="O927" s="175"/>
      <c r="P927" s="175"/>
      <c r="Q927" s="175"/>
      <c r="R927" s="175"/>
      <c r="S927" s="175"/>
      <c r="T927"/>
      <c r="U927"/>
      <c r="V927"/>
      <c r="W927"/>
    </row>
    <row r="928" spans="13:23" x14ac:dyDescent="0.2">
      <c r="M928" s="175"/>
      <c r="N928" s="175"/>
      <c r="O928" s="175"/>
      <c r="P928" s="175"/>
      <c r="Q928" s="175"/>
      <c r="R928" s="175"/>
      <c r="S928" s="175"/>
      <c r="T928"/>
      <c r="U928"/>
      <c r="V928"/>
      <c r="W928"/>
    </row>
    <row r="929" spans="13:23" x14ac:dyDescent="0.2">
      <c r="M929" s="175"/>
      <c r="N929" s="175"/>
      <c r="O929" s="175"/>
      <c r="P929" s="175"/>
      <c r="Q929" s="175"/>
      <c r="R929" s="175"/>
      <c r="S929" s="175"/>
      <c r="T929"/>
      <c r="U929"/>
      <c r="V929"/>
      <c r="W929"/>
    </row>
    <row r="930" spans="13:23" x14ac:dyDescent="0.2">
      <c r="M930" s="175"/>
      <c r="N930" s="175"/>
      <c r="O930" s="175"/>
      <c r="P930" s="175"/>
      <c r="Q930" s="175"/>
      <c r="R930" s="175"/>
      <c r="S930" s="175"/>
      <c r="T930"/>
      <c r="U930"/>
      <c r="V930"/>
      <c r="W930"/>
    </row>
    <row r="931" spans="13:23" x14ac:dyDescent="0.2">
      <c r="M931" s="175"/>
      <c r="N931" s="175"/>
      <c r="O931" s="175"/>
      <c r="P931" s="175"/>
      <c r="Q931" s="175"/>
      <c r="R931" s="175"/>
      <c r="S931" s="175"/>
      <c r="T931"/>
      <c r="U931"/>
      <c r="V931"/>
      <c r="W931"/>
    </row>
    <row r="932" spans="13:23" x14ac:dyDescent="0.2">
      <c r="M932" s="175"/>
      <c r="N932" s="175"/>
      <c r="O932" s="175"/>
      <c r="P932" s="175"/>
      <c r="Q932" s="175"/>
      <c r="R932" s="175"/>
      <c r="S932" s="175"/>
      <c r="T932"/>
      <c r="U932"/>
      <c r="V932"/>
      <c r="W932"/>
    </row>
    <row r="933" spans="13:23" x14ac:dyDescent="0.2">
      <c r="M933" s="175"/>
      <c r="N933" s="175"/>
      <c r="O933" s="175"/>
      <c r="P933" s="175"/>
      <c r="Q933" s="175"/>
      <c r="R933" s="175"/>
      <c r="S933" s="175"/>
      <c r="T933"/>
      <c r="U933"/>
      <c r="V933"/>
      <c r="W933"/>
    </row>
    <row r="934" spans="13:23" x14ac:dyDescent="0.2">
      <c r="M934" s="175"/>
      <c r="N934" s="175"/>
      <c r="O934" s="175"/>
      <c r="P934" s="175"/>
      <c r="Q934" s="175"/>
      <c r="R934" s="175"/>
      <c r="S934" s="175"/>
      <c r="T934"/>
      <c r="U934"/>
      <c r="V934"/>
      <c r="W934"/>
    </row>
    <row r="935" spans="13:23" x14ac:dyDescent="0.2">
      <c r="M935" s="175"/>
      <c r="N935" s="175"/>
      <c r="O935" s="175"/>
      <c r="P935" s="175"/>
      <c r="Q935" s="175"/>
      <c r="R935" s="175"/>
      <c r="S935" s="175"/>
      <c r="T935"/>
      <c r="U935"/>
      <c r="V935"/>
      <c r="W935"/>
    </row>
    <row r="936" spans="13:23" x14ac:dyDescent="0.2">
      <c r="M936" s="175"/>
      <c r="N936" s="175"/>
      <c r="O936" s="175"/>
      <c r="P936" s="175"/>
      <c r="Q936" s="175"/>
      <c r="R936" s="175"/>
      <c r="S936" s="175"/>
      <c r="T936"/>
      <c r="U936"/>
      <c r="V936"/>
      <c r="W936"/>
    </row>
    <row r="937" spans="13:23" x14ac:dyDescent="0.2">
      <c r="M937" s="175"/>
      <c r="N937" s="175"/>
      <c r="O937" s="175"/>
      <c r="P937" s="175"/>
      <c r="Q937" s="175"/>
      <c r="R937" s="175"/>
      <c r="S937" s="175"/>
      <c r="T937"/>
      <c r="U937"/>
      <c r="V937"/>
      <c r="W937"/>
    </row>
    <row r="938" spans="13:23" x14ac:dyDescent="0.2">
      <c r="M938" s="175"/>
      <c r="N938" s="175"/>
      <c r="O938" s="175"/>
      <c r="P938" s="175"/>
      <c r="Q938" s="175"/>
      <c r="R938" s="175"/>
      <c r="S938" s="175"/>
      <c r="T938"/>
      <c r="U938"/>
      <c r="V938"/>
      <c r="W938"/>
    </row>
    <row r="939" spans="13:23" x14ac:dyDescent="0.2">
      <c r="M939" s="175"/>
      <c r="N939" s="175"/>
      <c r="O939" s="175"/>
      <c r="P939" s="175"/>
      <c r="Q939" s="175"/>
      <c r="R939" s="175"/>
      <c r="S939" s="175"/>
      <c r="T939"/>
      <c r="U939"/>
      <c r="V939"/>
      <c r="W939"/>
    </row>
    <row r="940" spans="13:23" x14ac:dyDescent="0.2">
      <c r="M940" s="175"/>
      <c r="N940" s="175"/>
      <c r="O940" s="175"/>
      <c r="P940" s="175"/>
      <c r="Q940" s="175"/>
      <c r="R940" s="175"/>
      <c r="S940" s="175"/>
      <c r="T940"/>
      <c r="U940"/>
      <c r="V940"/>
      <c r="W940"/>
    </row>
    <row r="941" spans="13:23" x14ac:dyDescent="0.2">
      <c r="M941" s="175"/>
      <c r="N941" s="175"/>
      <c r="O941" s="175"/>
      <c r="P941" s="175"/>
      <c r="Q941" s="175"/>
      <c r="R941" s="175"/>
      <c r="S941" s="175"/>
      <c r="T941"/>
      <c r="U941"/>
      <c r="V941"/>
      <c r="W941"/>
    </row>
    <row r="942" spans="13:23" x14ac:dyDescent="0.2">
      <c r="M942" s="175"/>
      <c r="N942" s="175"/>
      <c r="O942" s="175"/>
      <c r="P942" s="175"/>
      <c r="Q942" s="175"/>
      <c r="R942" s="175"/>
      <c r="S942" s="175"/>
      <c r="T942"/>
      <c r="U942"/>
      <c r="V942"/>
      <c r="W942"/>
    </row>
    <row r="943" spans="13:23" x14ac:dyDescent="0.2">
      <c r="M943" s="175"/>
      <c r="N943" s="175"/>
      <c r="O943" s="175"/>
      <c r="P943" s="175"/>
      <c r="Q943" s="175"/>
      <c r="R943" s="175"/>
      <c r="S943" s="175"/>
      <c r="T943"/>
      <c r="U943"/>
      <c r="V943"/>
      <c r="W943"/>
    </row>
    <row r="944" spans="13:23" x14ac:dyDescent="0.2">
      <c r="M944" s="175"/>
      <c r="N944" s="175"/>
      <c r="O944" s="175"/>
      <c r="P944" s="175"/>
      <c r="Q944" s="175"/>
      <c r="R944" s="175"/>
      <c r="S944" s="175"/>
      <c r="T944"/>
      <c r="U944"/>
      <c r="V944"/>
      <c r="W944"/>
    </row>
    <row r="945" spans="13:23" x14ac:dyDescent="0.2">
      <c r="M945" s="175"/>
      <c r="N945" s="175"/>
      <c r="O945" s="175"/>
      <c r="P945" s="175"/>
      <c r="Q945" s="175"/>
      <c r="R945" s="175"/>
      <c r="S945" s="175"/>
      <c r="T945"/>
      <c r="U945"/>
      <c r="V945"/>
      <c r="W945"/>
    </row>
  </sheetData>
  <mergeCells count="766">
    <mergeCell ref="A1:L1"/>
    <mergeCell ref="D2:D6"/>
    <mergeCell ref="E2:E6"/>
    <mergeCell ref="F2:J2"/>
    <mergeCell ref="K2:K6"/>
    <mergeCell ref="L2:L6"/>
    <mergeCell ref="G3:J3"/>
    <mergeCell ref="H4:H6"/>
    <mergeCell ref="I4:I6"/>
    <mergeCell ref="J4:J6"/>
    <mergeCell ref="B132:C132"/>
    <mergeCell ref="B134:C134"/>
    <mergeCell ref="B104:C104"/>
    <mergeCell ref="B117:C117"/>
    <mergeCell ref="B113:C113"/>
    <mergeCell ref="B112:C112"/>
    <mergeCell ref="B114:C114"/>
    <mergeCell ref="B115:C115"/>
    <mergeCell ref="B121:C121"/>
    <mergeCell ref="B24:C24"/>
    <mergeCell ref="B21:C21"/>
    <mergeCell ref="B25:C25"/>
    <mergeCell ref="B135:C135"/>
    <mergeCell ref="B125:C125"/>
    <mergeCell ref="B130:C130"/>
    <mergeCell ref="B131:C131"/>
    <mergeCell ref="B133:C133"/>
    <mergeCell ref="B126:C126"/>
    <mergeCell ref="B127:C127"/>
    <mergeCell ref="G4:G6"/>
    <mergeCell ref="B7:C7"/>
    <mergeCell ref="B2:C6"/>
    <mergeCell ref="A2:A6"/>
    <mergeCell ref="B8:C8"/>
    <mergeCell ref="F3:F6"/>
    <mergeCell ref="B41:C41"/>
    <mergeCell ref="B44:C44"/>
    <mergeCell ref="B47:C47"/>
    <mergeCell ref="B45:C45"/>
    <mergeCell ref="B27:C27"/>
    <mergeCell ref="B39:C39"/>
    <mergeCell ref="B35:C35"/>
    <mergeCell ref="B37:C37"/>
    <mergeCell ref="B40:C40"/>
    <mergeCell ref="B32:C32"/>
    <mergeCell ref="B48:C48"/>
    <mergeCell ref="B136:C136"/>
    <mergeCell ref="B31:C31"/>
    <mergeCell ref="B42:C42"/>
    <mergeCell ref="B43:C43"/>
    <mergeCell ref="B36:C36"/>
    <mergeCell ref="B46:C46"/>
    <mergeCell ref="B94:C94"/>
    <mergeCell ref="B49:C49"/>
    <mergeCell ref="B98:C98"/>
    <mergeCell ref="B96:C96"/>
    <mergeCell ref="B109:C109"/>
    <mergeCell ref="B110:C110"/>
    <mergeCell ref="B100:C100"/>
    <mergeCell ref="B103:C103"/>
    <mergeCell ref="B102:C102"/>
    <mergeCell ref="B106:C106"/>
    <mergeCell ref="B107:C107"/>
    <mergeCell ref="B97:C97"/>
    <mergeCell ref="B139:C139"/>
    <mergeCell ref="B140:C140"/>
    <mergeCell ref="B111:C111"/>
    <mergeCell ref="B105:C105"/>
    <mergeCell ref="B142:C142"/>
    <mergeCell ref="B120:C120"/>
    <mergeCell ref="B129:C129"/>
    <mergeCell ref="B119:C119"/>
    <mergeCell ref="B123:C123"/>
    <mergeCell ref="B128:C128"/>
    <mergeCell ref="B51:C51"/>
    <mergeCell ref="B50:C50"/>
    <mergeCell ref="B88:C88"/>
    <mergeCell ref="B89:C89"/>
    <mergeCell ref="B23:C23"/>
    <mergeCell ref="B144:C144"/>
    <mergeCell ref="B91:C91"/>
    <mergeCell ref="B92:C92"/>
    <mergeCell ref="B122:C122"/>
    <mergeCell ref="B118:C118"/>
    <mergeCell ref="B87:C87"/>
    <mergeCell ref="B86:C86"/>
    <mergeCell ref="B54:C54"/>
    <mergeCell ref="B62:C62"/>
    <mergeCell ref="B63:C63"/>
    <mergeCell ref="B66:C66"/>
    <mergeCell ref="B64:C64"/>
    <mergeCell ref="B65:C65"/>
    <mergeCell ref="B59:C59"/>
    <mergeCell ref="B60:C60"/>
    <mergeCell ref="B9:C9"/>
    <mergeCell ref="B14:C14"/>
    <mergeCell ref="B16:C16"/>
    <mergeCell ref="B18:C18"/>
    <mergeCell ref="B78:C78"/>
    <mergeCell ref="B80:C80"/>
    <mergeCell ref="B28:C28"/>
    <mergeCell ref="B29:C29"/>
    <mergeCell ref="B30:C30"/>
    <mergeCell ref="B34:C34"/>
    <mergeCell ref="B195:C195"/>
    <mergeCell ref="B208:C208"/>
    <mergeCell ref="B211:C211"/>
    <mergeCell ref="B202:C202"/>
    <mergeCell ref="B206:C206"/>
    <mergeCell ref="B201:C201"/>
    <mergeCell ref="B157:C157"/>
    <mergeCell ref="B171:C171"/>
    <mergeCell ref="B90:C90"/>
    <mergeCell ref="B162:C162"/>
    <mergeCell ref="B116:C116"/>
    <mergeCell ref="B93:C93"/>
    <mergeCell ref="B101:C101"/>
    <mergeCell ref="B108:C108"/>
    <mergeCell ref="B138:C138"/>
    <mergeCell ref="B143:C143"/>
    <mergeCell ref="B154:C154"/>
    <mergeCell ref="B150:C150"/>
    <mergeCell ref="B145:C145"/>
    <mergeCell ref="B161:C161"/>
    <mergeCell ref="B159:C159"/>
    <mergeCell ref="B160:C160"/>
    <mergeCell ref="B149:C149"/>
    <mergeCell ref="B158:C158"/>
    <mergeCell ref="B156:C156"/>
    <mergeCell ref="B151:C151"/>
    <mergeCell ref="B26:C26"/>
    <mergeCell ref="B197:C197"/>
    <mergeCell ref="B196:C196"/>
    <mergeCell ref="B198:C198"/>
    <mergeCell ref="B148:C148"/>
    <mergeCell ref="B155:C155"/>
    <mergeCell ref="B141:C141"/>
    <mergeCell ref="B170:C170"/>
    <mergeCell ref="B173:C173"/>
    <mergeCell ref="B146:C146"/>
    <mergeCell ref="B220:C220"/>
    <mergeCell ref="B221:C221"/>
    <mergeCell ref="B224:C224"/>
    <mergeCell ref="B239:C239"/>
    <mergeCell ref="B226:C226"/>
    <mergeCell ref="B222:C222"/>
    <mergeCell ref="B236:C236"/>
    <mergeCell ref="B237:C237"/>
    <mergeCell ref="B223:C223"/>
    <mergeCell ref="B225:C225"/>
    <mergeCell ref="B603:C603"/>
    <mergeCell ref="B606:C606"/>
    <mergeCell ref="B609:C609"/>
    <mergeCell ref="B604:C604"/>
    <mergeCell ref="B559:C559"/>
    <mergeCell ref="B562:C562"/>
    <mergeCell ref="B563:C563"/>
    <mergeCell ref="B564:C564"/>
    <mergeCell ref="B568:C568"/>
    <mergeCell ref="B566:C566"/>
    <mergeCell ref="B618:C618"/>
    <mergeCell ref="B610:C610"/>
    <mergeCell ref="B621:C621"/>
    <mergeCell ref="B616:C616"/>
    <mergeCell ref="B633:C633"/>
    <mergeCell ref="B617:C617"/>
    <mergeCell ref="B620:C620"/>
    <mergeCell ref="B612:C612"/>
    <mergeCell ref="B613:C613"/>
    <mergeCell ref="B614:C614"/>
    <mergeCell ref="B240:C240"/>
    <mergeCell ref="B227:C227"/>
    <mergeCell ref="B228:C228"/>
    <mergeCell ref="B229:C229"/>
    <mergeCell ref="B231:C231"/>
    <mergeCell ref="B234:C234"/>
    <mergeCell ref="B235:C235"/>
    <mergeCell ref="B232:C232"/>
    <mergeCell ref="B233:C233"/>
    <mergeCell ref="B230:C230"/>
    <mergeCell ref="B643:C643"/>
    <mergeCell ref="B627:C627"/>
    <mergeCell ref="B660:C660"/>
    <mergeCell ref="B626:C626"/>
    <mergeCell ref="B631:C631"/>
    <mergeCell ref="B634:C634"/>
    <mergeCell ref="B639:C639"/>
    <mergeCell ref="B637:C637"/>
    <mergeCell ref="B640:C640"/>
    <mergeCell ref="B755:C755"/>
    <mergeCell ref="B271:C271"/>
    <mergeCell ref="B691:C691"/>
    <mergeCell ref="B724:C724"/>
    <mergeCell ref="B659:C659"/>
    <mergeCell ref="B671:C671"/>
    <mergeCell ref="B673:C673"/>
    <mergeCell ref="B670:C670"/>
    <mergeCell ref="B615:C615"/>
    <mergeCell ref="B681:C681"/>
    <mergeCell ref="B754:C754"/>
    <mergeCell ref="B684:C684"/>
    <mergeCell ref="B682:C682"/>
    <mergeCell ref="B636:C636"/>
    <mergeCell ref="B686:C686"/>
    <mergeCell ref="B666:C666"/>
    <mergeCell ref="B667:C667"/>
    <mergeCell ref="B668:C668"/>
    <mergeCell ref="B644:C644"/>
    <mergeCell ref="B674:C674"/>
    <mergeCell ref="B535:C535"/>
    <mergeCell ref="B552:C552"/>
    <mergeCell ref="B525:C525"/>
    <mergeCell ref="B521:C521"/>
    <mergeCell ref="B544:C544"/>
    <mergeCell ref="B545:C545"/>
    <mergeCell ref="B527:C527"/>
    <mergeCell ref="B543:C543"/>
    <mergeCell ref="B530:C530"/>
    <mergeCell ref="B542:C542"/>
    <mergeCell ref="B576:C576"/>
    <mergeCell ref="B533:C533"/>
    <mergeCell ref="B532:C532"/>
    <mergeCell ref="B531:C531"/>
    <mergeCell ref="B555:C555"/>
    <mergeCell ref="B553:C553"/>
    <mergeCell ref="B556:C556"/>
    <mergeCell ref="B561:C561"/>
    <mergeCell ref="B557:C557"/>
    <mergeCell ref="B539:C539"/>
    <mergeCell ref="B584:C584"/>
    <mergeCell ref="B560:C560"/>
    <mergeCell ref="B577:C577"/>
    <mergeCell ref="B570:C570"/>
    <mergeCell ref="B569:C569"/>
    <mergeCell ref="B581:C581"/>
    <mergeCell ref="B572:C572"/>
    <mergeCell ref="B583:C583"/>
    <mergeCell ref="B575:C575"/>
    <mergeCell ref="B571:C571"/>
    <mergeCell ref="B586:C586"/>
    <mergeCell ref="B588:C588"/>
    <mergeCell ref="B558:C558"/>
    <mergeCell ref="B565:C565"/>
    <mergeCell ref="B536:C536"/>
    <mergeCell ref="B537:C537"/>
    <mergeCell ref="B538:C538"/>
    <mergeCell ref="B546:C546"/>
    <mergeCell ref="B541:C541"/>
    <mergeCell ref="B585:C585"/>
    <mergeCell ref="B591:C591"/>
    <mergeCell ref="B599:C599"/>
    <mergeCell ref="B592:C592"/>
    <mergeCell ref="B594:C594"/>
    <mergeCell ref="B595:C595"/>
    <mergeCell ref="B587:C587"/>
    <mergeCell ref="B590:C590"/>
    <mergeCell ref="B589:C589"/>
    <mergeCell ref="B505:C505"/>
    <mergeCell ref="B528:C528"/>
    <mergeCell ref="B526:C526"/>
    <mergeCell ref="B523:C523"/>
    <mergeCell ref="B524:C524"/>
    <mergeCell ref="B516:C516"/>
    <mergeCell ref="B519:C519"/>
    <mergeCell ref="B518:C518"/>
    <mergeCell ref="B517:C517"/>
    <mergeCell ref="B520:C520"/>
    <mergeCell ref="B496:C496"/>
    <mergeCell ref="B498:C498"/>
    <mergeCell ref="B512:C512"/>
    <mergeCell ref="B499:C499"/>
    <mergeCell ref="B501:C501"/>
    <mergeCell ref="B503:C503"/>
    <mergeCell ref="B508:C508"/>
    <mergeCell ref="B510:C510"/>
    <mergeCell ref="B502:C502"/>
    <mergeCell ref="B504:C504"/>
    <mergeCell ref="B492:C492"/>
    <mergeCell ref="B483:C483"/>
    <mergeCell ref="B486:C486"/>
    <mergeCell ref="B494:C494"/>
    <mergeCell ref="B529:C529"/>
    <mergeCell ref="B522:C522"/>
    <mergeCell ref="B515:C515"/>
    <mergeCell ref="B513:C513"/>
    <mergeCell ref="B509:C509"/>
    <mergeCell ref="B495:C495"/>
    <mergeCell ref="B489:C489"/>
    <mergeCell ref="B481:C481"/>
    <mergeCell ref="B482:C482"/>
    <mergeCell ref="B490:C490"/>
    <mergeCell ref="B484:C484"/>
    <mergeCell ref="B487:C487"/>
    <mergeCell ref="B488:C488"/>
    <mergeCell ref="B453:C453"/>
    <mergeCell ref="B450:C450"/>
    <mergeCell ref="B485:C485"/>
    <mergeCell ref="B476:C476"/>
    <mergeCell ref="B475:C475"/>
    <mergeCell ref="B478:C478"/>
    <mergeCell ref="B477:C477"/>
    <mergeCell ref="B458:C458"/>
    <mergeCell ref="B479:C479"/>
    <mergeCell ref="B465:C465"/>
    <mergeCell ref="B405:C405"/>
    <mergeCell ref="B422:C422"/>
    <mergeCell ref="B418:C418"/>
    <mergeCell ref="B423:C423"/>
    <mergeCell ref="B410:C410"/>
    <mergeCell ref="B406:C406"/>
    <mergeCell ref="B415:C415"/>
    <mergeCell ref="B409:C409"/>
    <mergeCell ref="B466:C466"/>
    <mergeCell ref="B460:C460"/>
    <mergeCell ref="B470:C470"/>
    <mergeCell ref="B427:C427"/>
    <mergeCell ref="B452:C452"/>
    <mergeCell ref="B445:C445"/>
    <mergeCell ref="B447:C447"/>
    <mergeCell ref="B463:C463"/>
    <mergeCell ref="B448:C448"/>
    <mergeCell ref="B467:C467"/>
    <mergeCell ref="B368:C368"/>
    <mergeCell ref="B407:C407"/>
    <mergeCell ref="B416:C416"/>
    <mergeCell ref="B390:C390"/>
    <mergeCell ref="B385:C385"/>
    <mergeCell ref="B413:C413"/>
    <mergeCell ref="B400:C400"/>
    <mergeCell ref="B401:C401"/>
    <mergeCell ref="B411:C411"/>
    <mergeCell ref="B402:C402"/>
    <mergeCell ref="B365:C365"/>
    <mergeCell ref="B366:C366"/>
    <mergeCell ref="B363:C363"/>
    <mergeCell ref="B357:C357"/>
    <mergeCell ref="B356:C356"/>
    <mergeCell ref="B358:C358"/>
    <mergeCell ref="B359:C359"/>
    <mergeCell ref="B310:C310"/>
    <mergeCell ref="B313:C313"/>
    <mergeCell ref="B319:C319"/>
    <mergeCell ref="B311:C311"/>
    <mergeCell ref="B318:C318"/>
    <mergeCell ref="B307:C307"/>
    <mergeCell ref="B308:C308"/>
    <mergeCell ref="B309:C309"/>
    <mergeCell ref="B317:C317"/>
    <mergeCell ref="B341:C341"/>
    <mergeCell ref="B346:C346"/>
    <mergeCell ref="B342:C342"/>
    <mergeCell ref="B345:C345"/>
    <mergeCell ref="B338:C338"/>
    <mergeCell ref="B343:C343"/>
    <mergeCell ref="B322:C322"/>
    <mergeCell ref="B302:C302"/>
    <mergeCell ref="B303:C303"/>
    <mergeCell ref="B304:C304"/>
    <mergeCell ref="B332:C332"/>
    <mergeCell ref="B314:C314"/>
    <mergeCell ref="B315:C315"/>
    <mergeCell ref="B316:C316"/>
    <mergeCell ref="B331:C331"/>
    <mergeCell ref="B312:C312"/>
    <mergeCell ref="B306:C306"/>
    <mergeCell ref="B298:C298"/>
    <mergeCell ref="B300:C300"/>
    <mergeCell ref="B294:C294"/>
    <mergeCell ref="B297:C297"/>
    <mergeCell ref="B296:C296"/>
    <mergeCell ref="B295:C295"/>
    <mergeCell ref="B299:C299"/>
    <mergeCell ref="B301:C301"/>
    <mergeCell ref="B305:C305"/>
    <mergeCell ref="B291:C291"/>
    <mergeCell ref="B292:C292"/>
    <mergeCell ref="B285:C285"/>
    <mergeCell ref="B286:C286"/>
    <mergeCell ref="B287:C287"/>
    <mergeCell ref="B289:C289"/>
    <mergeCell ref="B290:C290"/>
    <mergeCell ref="B288:C288"/>
    <mergeCell ref="B274:C274"/>
    <mergeCell ref="B272:C272"/>
    <mergeCell ref="B281:C281"/>
    <mergeCell ref="B282:C282"/>
    <mergeCell ref="B279:C279"/>
    <mergeCell ref="B283:C283"/>
    <mergeCell ref="B280:C280"/>
    <mergeCell ref="B277:C277"/>
    <mergeCell ref="B244:C244"/>
    <mergeCell ref="B275:C275"/>
    <mergeCell ref="B273:C273"/>
    <mergeCell ref="B260:C260"/>
    <mergeCell ref="B269:C269"/>
    <mergeCell ref="B267:C267"/>
    <mergeCell ref="B245:C245"/>
    <mergeCell ref="B247:C247"/>
    <mergeCell ref="B262:C262"/>
    <mergeCell ref="B263:C263"/>
    <mergeCell ref="B255:C255"/>
    <mergeCell ref="B261:C261"/>
    <mergeCell ref="B246:C246"/>
    <mergeCell ref="B254:C254"/>
    <mergeCell ref="B257:C257"/>
    <mergeCell ref="B256:C256"/>
    <mergeCell ref="B250:C250"/>
    <mergeCell ref="B176:C176"/>
    <mergeCell ref="B188:C188"/>
    <mergeCell ref="B177:C177"/>
    <mergeCell ref="B181:C181"/>
    <mergeCell ref="B213:C213"/>
    <mergeCell ref="B216:C216"/>
    <mergeCell ref="B215:C215"/>
    <mergeCell ref="B192:C192"/>
    <mergeCell ref="B193:C193"/>
    <mergeCell ref="B199:C199"/>
    <mergeCell ref="B69:C69"/>
    <mergeCell ref="B70:C70"/>
    <mergeCell ref="B68:C68"/>
    <mergeCell ref="B218:C218"/>
    <mergeCell ref="B214:C214"/>
    <mergeCell ref="B203:C203"/>
    <mergeCell ref="B204:C204"/>
    <mergeCell ref="B205:C205"/>
    <mergeCell ref="B209:C209"/>
    <mergeCell ref="B210:C210"/>
    <mergeCell ref="B83:C83"/>
    <mergeCell ref="B85:C85"/>
    <mergeCell ref="B73:C73"/>
    <mergeCell ref="B74:C74"/>
    <mergeCell ref="B75:C75"/>
    <mergeCell ref="B76:C76"/>
    <mergeCell ref="B84:C84"/>
    <mergeCell ref="B179:C179"/>
    <mergeCell ref="B186:C186"/>
    <mergeCell ref="B207:C207"/>
    <mergeCell ref="B167:C167"/>
    <mergeCell ref="B183:C183"/>
    <mergeCell ref="B184:C184"/>
    <mergeCell ref="B190:C190"/>
    <mergeCell ref="B174:C174"/>
    <mergeCell ref="B168:C168"/>
    <mergeCell ref="B175:C175"/>
    <mergeCell ref="B548:C548"/>
    <mergeCell ref="B549:C549"/>
    <mergeCell ref="B567:C567"/>
    <mergeCell ref="B189:C189"/>
    <mergeCell ref="B217:C217"/>
    <mergeCell ref="B212:C212"/>
    <mergeCell ref="B243:C243"/>
    <mergeCell ref="B265:C265"/>
    <mergeCell ref="B268:C268"/>
    <mergeCell ref="B258:C258"/>
    <mergeCell ref="B752:C752"/>
    <mergeCell ref="B753:C753"/>
    <mergeCell ref="B474:C474"/>
    <mergeCell ref="B456:C456"/>
    <mergeCell ref="B454:C454"/>
    <mergeCell ref="B455:C455"/>
    <mergeCell ref="B550:C550"/>
    <mergeCell ref="B741:C741"/>
    <mergeCell ref="B574:C574"/>
    <mergeCell ref="B573:C573"/>
    <mergeCell ref="B459:C459"/>
    <mergeCell ref="B540:C540"/>
    <mergeCell ref="B547:C547"/>
    <mergeCell ref="B392:C392"/>
    <mergeCell ref="B270:C270"/>
    <mergeCell ref="B352:C352"/>
    <mergeCell ref="B276:C276"/>
    <mergeCell ref="B284:C284"/>
    <mergeCell ref="B278:C278"/>
    <mergeCell ref="B461:C461"/>
    <mergeCell ref="B61:C61"/>
    <mergeCell ref="B72:C72"/>
    <mergeCell ref="B165:C165"/>
    <mergeCell ref="B180:C180"/>
    <mergeCell ref="B182:C182"/>
    <mergeCell ref="B178:C178"/>
    <mergeCell ref="B166:C166"/>
    <mergeCell ref="B172:C172"/>
    <mergeCell ref="B81:C81"/>
    <mergeCell ref="B82:C82"/>
    <mergeCell ref="B137:C137"/>
    <mergeCell ref="B153:C153"/>
    <mergeCell ref="B52:C52"/>
    <mergeCell ref="B77:C77"/>
    <mergeCell ref="B79:C79"/>
    <mergeCell ref="B71:C71"/>
    <mergeCell ref="B55:C55"/>
    <mergeCell ref="B56:C56"/>
    <mergeCell ref="B57:C57"/>
    <mergeCell ref="B67:C67"/>
    <mergeCell ref="B95:C95"/>
    <mergeCell ref="B99:C99"/>
    <mergeCell ref="B399:C399"/>
    <mergeCell ref="B200:C200"/>
    <mergeCell ref="B164:C164"/>
    <mergeCell ref="B152:C152"/>
    <mergeCell ref="B191:C191"/>
    <mergeCell ref="B187:C187"/>
    <mergeCell ref="B194:C194"/>
    <mergeCell ref="B169:C169"/>
    <mergeCell ref="B756:C756"/>
    <mergeCell ref="B750:C750"/>
    <mergeCell ref="B433:C433"/>
    <mergeCell ref="B293:C293"/>
    <mergeCell ref="B238:C238"/>
    <mergeCell ref="B551:C551"/>
    <mergeCell ref="B420:C420"/>
    <mergeCell ref="B421:C421"/>
    <mergeCell ref="B648:C648"/>
    <mergeCell ref="B242:C242"/>
    <mergeCell ref="B33:C33"/>
    <mergeCell ref="B58:C58"/>
    <mergeCell ref="B53:C53"/>
    <mergeCell ref="B38:C38"/>
    <mergeCell ref="B321:C321"/>
    <mergeCell ref="B412:C412"/>
    <mergeCell ref="B124:C124"/>
    <mergeCell ref="B147:C147"/>
    <mergeCell ref="B334:C334"/>
    <mergeCell ref="B324:C324"/>
    <mergeCell ref="B163:C163"/>
    <mergeCell ref="B327:C327"/>
    <mergeCell ref="B329:C329"/>
    <mergeCell ref="B249:C249"/>
    <mergeCell ref="B266:C266"/>
    <mergeCell ref="B259:C259"/>
    <mergeCell ref="B264:C264"/>
    <mergeCell ref="B219:C219"/>
    <mergeCell ref="B185:C185"/>
    <mergeCell ref="B323:C323"/>
    <mergeCell ref="B13:C13"/>
    <mergeCell ref="B15:C15"/>
    <mergeCell ref="B10:C10"/>
    <mergeCell ref="B11:C11"/>
    <mergeCell ref="B12:C12"/>
    <mergeCell ref="B22:C22"/>
    <mergeCell ref="B17:C17"/>
    <mergeCell ref="B19:C19"/>
    <mergeCell ref="B20:C20"/>
    <mergeCell ref="B391:C391"/>
    <mergeCell ref="B374:C374"/>
    <mergeCell ref="B375:C375"/>
    <mergeCell ref="B376:C376"/>
    <mergeCell ref="B377:C377"/>
    <mergeCell ref="B388:C388"/>
    <mergeCell ref="B378:C378"/>
    <mergeCell ref="B380:C380"/>
    <mergeCell ref="B387:C387"/>
    <mergeCell ref="B379:C379"/>
    <mergeCell ref="B372:C372"/>
    <mergeCell ref="B361:C361"/>
    <mergeCell ref="B370:C370"/>
    <mergeCell ref="B381:C381"/>
    <mergeCell ref="B351:C351"/>
    <mergeCell ref="B354:C354"/>
    <mergeCell ref="B360:C360"/>
    <mergeCell ref="B355:C355"/>
    <mergeCell ref="B362:C362"/>
    <mergeCell ref="B364:C364"/>
    <mergeCell ref="B333:C333"/>
    <mergeCell ref="B339:C339"/>
    <mergeCell ref="B349:C349"/>
    <mergeCell ref="B350:C350"/>
    <mergeCell ref="B336:C336"/>
    <mergeCell ref="B347:C347"/>
    <mergeCell ref="B344:C344"/>
    <mergeCell ref="B335:C335"/>
    <mergeCell ref="B337:C337"/>
    <mergeCell ref="B340:C340"/>
    <mergeCell ref="B371:C371"/>
    <mergeCell ref="B367:C367"/>
    <mergeCell ref="B348:C348"/>
    <mergeCell ref="B414:C414"/>
    <mergeCell ref="B353:C353"/>
    <mergeCell ref="B373:C373"/>
    <mergeCell ref="B404:C404"/>
    <mergeCell ref="B395:C395"/>
    <mergeCell ref="B383:C383"/>
    <mergeCell ref="B394:C394"/>
    <mergeCell ref="B397:C397"/>
    <mergeCell ref="B382:C382"/>
    <mergeCell ref="B441:C441"/>
    <mergeCell ref="B438:C438"/>
    <mergeCell ref="B439:C439"/>
    <mergeCell ref="B389:C389"/>
    <mergeCell ref="B403:C403"/>
    <mergeCell ref="B398:C398"/>
    <mergeCell ref="B417:C417"/>
    <mergeCell ref="B393:C393"/>
    <mergeCell ref="B369:C369"/>
    <mergeCell ref="B435:C435"/>
    <mergeCell ref="B419:C419"/>
    <mergeCell ref="B425:C425"/>
    <mergeCell ref="B426:C426"/>
    <mergeCell ref="B386:C386"/>
    <mergeCell ref="B408:C408"/>
    <mergeCell ref="B396:C396"/>
    <mergeCell ref="B384:C384"/>
    <mergeCell ref="B424:C424"/>
    <mergeCell ref="B472:C472"/>
    <mergeCell ref="B473:C473"/>
    <mergeCell ref="B446:C446"/>
    <mergeCell ref="B471:C471"/>
    <mergeCell ref="B468:C468"/>
    <mergeCell ref="B462:C462"/>
    <mergeCell ref="B457:C457"/>
    <mergeCell ref="B449:C449"/>
    <mergeCell ref="B451:C451"/>
    <mergeCell ref="B464:C464"/>
    <mergeCell ref="B578:C578"/>
    <mergeCell ref="B580:C580"/>
    <mergeCell ref="B579:C579"/>
    <mergeCell ref="B493:C493"/>
    <mergeCell ref="B497:C497"/>
    <mergeCell ref="B506:C506"/>
    <mergeCell ref="B507:C507"/>
    <mergeCell ref="B511:C511"/>
    <mergeCell ref="B514:C514"/>
    <mergeCell ref="B554:C554"/>
    <mergeCell ref="B602:C602"/>
    <mergeCell ref="B598:C598"/>
    <mergeCell ref="B596:C596"/>
    <mergeCell ref="B600:C600"/>
    <mergeCell ref="B597:C597"/>
    <mergeCell ref="B611:C611"/>
    <mergeCell ref="B605:C605"/>
    <mergeCell ref="B601:C601"/>
    <mergeCell ref="B607:C607"/>
    <mergeCell ref="B608:C608"/>
    <mergeCell ref="B622:C622"/>
    <mergeCell ref="B679:C679"/>
    <mergeCell ref="B656:C656"/>
    <mergeCell ref="B655:C655"/>
    <mergeCell ref="B652:C652"/>
    <mergeCell ref="B646:C646"/>
    <mergeCell ref="B645:C645"/>
    <mergeCell ref="B628:C628"/>
    <mergeCell ref="B641:C641"/>
    <mergeCell ref="B629:C629"/>
    <mergeCell ref="B675:C675"/>
    <mergeCell ref="B676:C676"/>
    <mergeCell ref="B677:C677"/>
    <mergeCell ref="B685:C685"/>
    <mergeCell ref="B623:C623"/>
    <mergeCell ref="B625:C625"/>
    <mergeCell ref="B680:C680"/>
    <mergeCell ref="B630:C630"/>
    <mergeCell ref="B642:C642"/>
    <mergeCell ref="B635:C635"/>
    <mergeCell ref="B708:C708"/>
    <mergeCell ref="B705:C705"/>
    <mergeCell ref="B702:C702"/>
    <mergeCell ref="B704:C704"/>
    <mergeCell ref="B694:C694"/>
    <mergeCell ref="B619:C619"/>
    <mergeCell ref="B624:C624"/>
    <mergeCell ref="B692:C692"/>
    <mergeCell ref="B700:C700"/>
    <mergeCell ref="B689:C689"/>
    <mergeCell ref="B699:C699"/>
    <mergeCell ref="B706:C706"/>
    <mergeCell ref="B687:C687"/>
    <mergeCell ref="B697:C697"/>
    <mergeCell ref="B698:C698"/>
    <mergeCell ref="B688:C688"/>
    <mergeCell ref="B727:C727"/>
    <mergeCell ref="B713:C713"/>
    <mergeCell ref="B712:C712"/>
    <mergeCell ref="B722:C722"/>
    <mergeCell ref="B726:C726"/>
    <mergeCell ref="B728:C728"/>
    <mergeCell ref="B720:C720"/>
    <mergeCell ref="B717:C717"/>
    <mergeCell ref="B718:C718"/>
    <mergeCell ref="B711:C711"/>
    <mergeCell ref="B653:C653"/>
    <mergeCell ref="B658:C658"/>
    <mergeCell ref="B661:C661"/>
    <mergeCell ref="B716:C716"/>
    <mergeCell ref="B709:C709"/>
    <mergeCell ref="B701:C701"/>
    <mergeCell ref="B696:C696"/>
    <mergeCell ref="B703:C703"/>
    <mergeCell ref="B693:C693"/>
    <mergeCell ref="B710:C710"/>
    <mergeCell ref="B707:C707"/>
    <mergeCell ref="B690:C690"/>
    <mergeCell ref="B632:C632"/>
    <mergeCell ref="B654:C654"/>
    <mergeCell ref="B647:C647"/>
    <mergeCell ref="B650:C650"/>
    <mergeCell ref="B638:C638"/>
    <mergeCell ref="B695:C695"/>
    <mergeCell ref="B683:C683"/>
    <mergeCell ref="B678:C678"/>
    <mergeCell ref="B663:C663"/>
    <mergeCell ref="B657:C657"/>
    <mergeCell ref="B649:C649"/>
    <mergeCell ref="B651:C651"/>
    <mergeCell ref="B662:C662"/>
    <mergeCell ref="B665:C665"/>
    <mergeCell ref="B664:C664"/>
    <mergeCell ref="B672:C672"/>
    <mergeCell ref="B669:C669"/>
    <mergeCell ref="B731:C731"/>
    <mergeCell ref="B719:C719"/>
    <mergeCell ref="B721:C721"/>
    <mergeCell ref="B723:C723"/>
    <mergeCell ref="B732:C732"/>
    <mergeCell ref="B714:C714"/>
    <mergeCell ref="B730:C730"/>
    <mergeCell ref="B715:C715"/>
    <mergeCell ref="B725:C725"/>
    <mergeCell ref="B729:C729"/>
    <mergeCell ref="B740:C740"/>
    <mergeCell ref="B736:C736"/>
    <mergeCell ref="B733:C733"/>
    <mergeCell ref="B735:C735"/>
    <mergeCell ref="B739:C739"/>
    <mergeCell ref="B737:C737"/>
    <mergeCell ref="B738:C738"/>
    <mergeCell ref="B734:C734"/>
    <mergeCell ref="B757:C757"/>
    <mergeCell ref="B742:C742"/>
    <mergeCell ref="B743:C743"/>
    <mergeCell ref="B745:C745"/>
    <mergeCell ref="B748:C748"/>
    <mergeCell ref="B751:C751"/>
    <mergeCell ref="B747:C747"/>
    <mergeCell ref="B749:C749"/>
    <mergeCell ref="B746:C746"/>
    <mergeCell ref="B744:C744"/>
    <mergeCell ref="B500:C500"/>
    <mergeCell ref="B534:C534"/>
    <mergeCell ref="B431:C431"/>
    <mergeCell ref="B432:C432"/>
    <mergeCell ref="B429:C429"/>
    <mergeCell ref="B480:C480"/>
    <mergeCell ref="B434:C434"/>
    <mergeCell ref="B443:C443"/>
    <mergeCell ref="B440:C440"/>
    <mergeCell ref="B430:C430"/>
    <mergeCell ref="B758:C758"/>
    <mergeCell ref="B491:C491"/>
    <mergeCell ref="B469:C469"/>
    <mergeCell ref="B593:C593"/>
    <mergeCell ref="B582:C582"/>
    <mergeCell ref="B428:C428"/>
    <mergeCell ref="B437:C437"/>
    <mergeCell ref="B436:C436"/>
    <mergeCell ref="B444:C444"/>
    <mergeCell ref="B442:C442"/>
    <mergeCell ref="B330:C330"/>
    <mergeCell ref="B328:C328"/>
    <mergeCell ref="B241:C241"/>
    <mergeCell ref="B252:C252"/>
    <mergeCell ref="B253:C253"/>
    <mergeCell ref="B320:C320"/>
    <mergeCell ref="B325:C325"/>
    <mergeCell ref="B326:C326"/>
    <mergeCell ref="B251:C251"/>
    <mergeCell ref="B248:C248"/>
  </mergeCells>
  <phoneticPr fontId="0" type="noConversion"/>
  <pageMargins left="0.55118110236220474" right="0.35433070866141736" top="0.39370078740157483" bottom="0.59055118110236227" header="0.31496062992125984" footer="0.31496062992125984"/>
  <pageSetup paperSize="9" scale="77" firstPageNumber="13" fitToHeight="0" pageOrder="overThenDown" orientation="landscape" r:id="rId1"/>
  <headerFooter>
    <oddFooter>&amp;C&amp;L39964F7F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81"/>
  <sheetViews>
    <sheetView zoomScaleNormal="100" workbookViewId="0">
      <pane xSplit="2" ySplit="5" topLeftCell="C9" activePane="bottomRight" state="frozen"/>
      <selection pane="topRight" activeCell="C1" sqref="C1"/>
      <selection pane="bottomLeft" activeCell="A6" sqref="A6"/>
      <selection pane="bottomRight" activeCell="D25" sqref="D25"/>
    </sheetView>
  </sheetViews>
  <sheetFormatPr defaultRowHeight="12.75" x14ac:dyDescent="0.2"/>
  <cols>
    <col min="1" max="1" width="5.28515625" style="12" customWidth="1"/>
    <col min="2" max="2" width="57.140625" style="12" customWidth="1"/>
    <col min="3" max="3" width="13.28515625" style="8" customWidth="1"/>
    <col min="4" max="4" width="13.140625" style="12" customWidth="1"/>
    <col min="5" max="5" width="9.140625" style="12"/>
    <col min="6" max="6" width="15.7109375" style="12" customWidth="1"/>
    <col min="7" max="7" width="16.140625" style="12" customWidth="1"/>
    <col min="8" max="8" width="11.42578125" style="11" customWidth="1"/>
    <col min="9" max="9" width="12.85546875" style="12" customWidth="1"/>
    <col min="10" max="10" width="9.140625" style="6"/>
    <col min="11" max="11" width="6.7109375" style="6" customWidth="1"/>
    <col min="12" max="16384" width="9.140625" style="2"/>
  </cols>
  <sheetData>
    <row r="1" spans="1:18" ht="39" customHeight="1" x14ac:dyDescent="0.2">
      <c r="A1" s="279" t="s">
        <v>1604</v>
      </c>
      <c r="B1" s="279"/>
      <c r="C1" s="279"/>
      <c r="D1" s="279"/>
      <c r="E1" s="279"/>
      <c r="F1" s="279"/>
      <c r="G1" s="279"/>
      <c r="H1" s="279"/>
      <c r="I1" s="15"/>
    </row>
    <row r="2" spans="1:18" s="11" customFormat="1" ht="30.75" customHeight="1" x14ac:dyDescent="0.2">
      <c r="A2" s="280" t="s">
        <v>21</v>
      </c>
      <c r="B2" s="282" t="s">
        <v>130</v>
      </c>
      <c r="C2" s="282" t="s">
        <v>127</v>
      </c>
      <c r="D2" s="375" t="s">
        <v>124</v>
      </c>
      <c r="E2" s="375" t="s">
        <v>123</v>
      </c>
      <c r="F2" s="375"/>
      <c r="G2" s="375"/>
      <c r="H2" s="282" t="s">
        <v>122</v>
      </c>
      <c r="I2" s="376" t="s">
        <v>148</v>
      </c>
      <c r="J2" s="9"/>
      <c r="K2" s="9"/>
    </row>
    <row r="3" spans="1:18" ht="15" x14ac:dyDescent="0.2">
      <c r="A3" s="281"/>
      <c r="B3" s="283"/>
      <c r="C3" s="271"/>
      <c r="D3" s="375"/>
      <c r="E3" s="282" t="s">
        <v>12</v>
      </c>
      <c r="F3" s="240" t="s">
        <v>24</v>
      </c>
      <c r="G3" s="240"/>
      <c r="H3" s="283"/>
      <c r="I3" s="376"/>
    </row>
    <row r="4" spans="1:18" ht="101.25" customHeight="1" x14ac:dyDescent="0.2">
      <c r="A4" s="281"/>
      <c r="B4" s="284"/>
      <c r="C4" s="272"/>
      <c r="D4" s="375"/>
      <c r="E4" s="284"/>
      <c r="F4" s="32" t="s">
        <v>61</v>
      </c>
      <c r="G4" s="32" t="s">
        <v>128</v>
      </c>
      <c r="H4" s="284"/>
      <c r="I4" s="376"/>
      <c r="K4" s="3"/>
    </row>
    <row r="5" spans="1:18" s="46" customFormat="1" ht="12" x14ac:dyDescent="0.2">
      <c r="A5" s="55" t="s">
        <v>26</v>
      </c>
      <c r="B5" s="56" t="s">
        <v>27</v>
      </c>
      <c r="C5" s="56">
        <v>1</v>
      </c>
      <c r="D5" s="56">
        <v>2</v>
      </c>
      <c r="E5" s="56">
        <v>3</v>
      </c>
      <c r="F5" s="56">
        <v>4</v>
      </c>
      <c r="G5" s="56">
        <v>5</v>
      </c>
      <c r="H5" s="55">
        <v>6</v>
      </c>
      <c r="I5" s="55">
        <v>7</v>
      </c>
      <c r="J5" s="47"/>
      <c r="K5" s="47"/>
      <c r="L5" s="47"/>
      <c r="M5" s="47"/>
      <c r="N5" s="47"/>
    </row>
    <row r="6" spans="1:18" ht="13.15" customHeight="1" x14ac:dyDescent="0.2">
      <c r="A6" s="16"/>
      <c r="B6" s="18" t="s">
        <v>0</v>
      </c>
      <c r="C6" s="153">
        <f t="shared" ref="C6:I6" si="0">SUM(C33,C68,C88,C137,C195,C223,C239,C270,C290,C321,C347,C382,C414,C427,C434,C461,C497,C531,C552,C575,C595,C635,C661,C685,C711,C729,C756)</f>
        <v>18908</v>
      </c>
      <c r="D6" s="153">
        <f t="shared" si="0"/>
        <v>9271</v>
      </c>
      <c r="E6" s="153">
        <f t="shared" si="0"/>
        <v>9203</v>
      </c>
      <c r="F6" s="153">
        <f t="shared" si="0"/>
        <v>5249</v>
      </c>
      <c r="G6" s="153">
        <f t="shared" si="0"/>
        <v>22</v>
      </c>
      <c r="H6" s="153">
        <f t="shared" si="0"/>
        <v>405</v>
      </c>
      <c r="I6" s="153">
        <f t="shared" si="0"/>
        <v>29</v>
      </c>
      <c r="J6" s="172"/>
      <c r="K6" s="172"/>
      <c r="L6" s="172"/>
      <c r="M6" s="172"/>
      <c r="N6" s="172"/>
      <c r="O6" s="172"/>
      <c r="P6" s="172"/>
      <c r="Q6" s="172"/>
      <c r="R6"/>
    </row>
    <row r="7" spans="1:18" ht="13.15" customHeight="1" x14ac:dyDescent="0.2">
      <c r="A7" s="16"/>
      <c r="B7" s="110" t="s">
        <v>154</v>
      </c>
      <c r="C7" s="17"/>
      <c r="D7" s="153"/>
      <c r="E7" s="153"/>
      <c r="F7" s="153"/>
      <c r="G7" s="153"/>
      <c r="H7" s="154"/>
      <c r="I7" s="155"/>
      <c r="J7" s="172"/>
      <c r="K7" s="172"/>
      <c r="L7" s="172">
        <v>1</v>
      </c>
      <c r="M7" s="172"/>
      <c r="N7" s="172"/>
      <c r="O7" s="172"/>
      <c r="P7" s="172"/>
      <c r="Q7" s="172"/>
      <c r="R7"/>
    </row>
    <row r="8" spans="1:18" ht="13.15" customHeight="1" x14ac:dyDescent="0.2">
      <c r="A8" s="104" t="s">
        <v>155</v>
      </c>
      <c r="B8" s="100" t="s">
        <v>156</v>
      </c>
      <c r="C8" s="27">
        <f t="shared" ref="C8:C33" si="1">SUM(D8,E8,H8,I8)</f>
        <v>0</v>
      </c>
      <c r="D8" s="27"/>
      <c r="E8" s="27"/>
      <c r="F8" s="27"/>
      <c r="G8" s="27"/>
      <c r="H8" s="27"/>
      <c r="I8" s="27"/>
      <c r="J8" s="173"/>
      <c r="K8" s="173"/>
      <c r="L8" s="173"/>
      <c r="M8" s="173"/>
      <c r="N8" s="173"/>
      <c r="O8" s="173"/>
      <c r="P8" s="173"/>
      <c r="Q8" s="173"/>
      <c r="R8"/>
    </row>
    <row r="9" spans="1:18" ht="13.15" customHeight="1" x14ac:dyDescent="0.2">
      <c r="A9" s="104" t="s">
        <v>157</v>
      </c>
      <c r="B9" s="100" t="s">
        <v>158</v>
      </c>
      <c r="C9" s="27">
        <f t="shared" si="1"/>
        <v>0</v>
      </c>
      <c r="D9" s="27"/>
      <c r="E9" s="27"/>
      <c r="F9" s="27"/>
      <c r="G9" s="27"/>
      <c r="H9" s="27"/>
      <c r="I9" s="27"/>
      <c r="J9" s="174"/>
      <c r="K9" s="174"/>
      <c r="L9" s="174"/>
      <c r="M9" s="174"/>
      <c r="N9" s="174"/>
      <c r="O9" s="174"/>
      <c r="P9" s="174"/>
      <c r="Q9" s="174"/>
      <c r="R9"/>
    </row>
    <row r="10" spans="1:18" ht="13.15" customHeight="1" x14ac:dyDescent="0.2">
      <c r="A10" s="104" t="s">
        <v>159</v>
      </c>
      <c r="B10" s="100" t="s">
        <v>160</v>
      </c>
      <c r="C10" s="27">
        <f t="shared" si="1"/>
        <v>0</v>
      </c>
      <c r="D10" s="27"/>
      <c r="E10" s="27"/>
      <c r="F10" s="27"/>
      <c r="G10" s="27"/>
      <c r="H10" s="27"/>
      <c r="I10" s="27"/>
      <c r="J10" s="175"/>
      <c r="K10" s="175"/>
      <c r="L10" s="175"/>
      <c r="M10" s="175"/>
      <c r="N10" s="175"/>
      <c r="O10" s="175"/>
      <c r="P10" s="175"/>
      <c r="Q10"/>
      <c r="R10"/>
    </row>
    <row r="11" spans="1:18" ht="13.15" customHeight="1" x14ac:dyDescent="0.2">
      <c r="A11" s="104" t="s">
        <v>161</v>
      </c>
      <c r="B11" s="100" t="s">
        <v>162</v>
      </c>
      <c r="C11" s="27">
        <f t="shared" si="1"/>
        <v>0</v>
      </c>
      <c r="D11" s="27"/>
      <c r="E11" s="27"/>
      <c r="F11" s="27"/>
      <c r="G11" s="27"/>
      <c r="H11" s="27"/>
      <c r="I11" s="27"/>
      <c r="J11" s="175"/>
      <c r="K11" s="175"/>
      <c r="L11" s="175"/>
      <c r="M11" s="175"/>
      <c r="N11" s="175"/>
      <c r="O11" s="175"/>
      <c r="P11" s="175"/>
      <c r="Q11"/>
      <c r="R11"/>
    </row>
    <row r="12" spans="1:18" ht="13.15" customHeight="1" x14ac:dyDescent="0.2">
      <c r="A12" s="104" t="s">
        <v>163</v>
      </c>
      <c r="B12" s="100" t="s">
        <v>164</v>
      </c>
      <c r="C12" s="27">
        <f t="shared" si="1"/>
        <v>0</v>
      </c>
      <c r="D12" s="27"/>
      <c r="E12" s="27"/>
      <c r="F12" s="27"/>
      <c r="G12" s="27"/>
      <c r="H12" s="27"/>
      <c r="I12" s="27"/>
      <c r="J12" s="175"/>
      <c r="K12" s="175"/>
      <c r="L12" s="175"/>
      <c r="M12" s="175"/>
      <c r="N12" s="175"/>
      <c r="O12" s="175"/>
      <c r="P12" s="175"/>
      <c r="Q12"/>
      <c r="R12"/>
    </row>
    <row r="13" spans="1:18" ht="13.15" customHeight="1" x14ac:dyDescent="0.2">
      <c r="A13" s="104" t="s">
        <v>165</v>
      </c>
      <c r="B13" s="100" t="s">
        <v>166</v>
      </c>
      <c r="C13" s="27">
        <f t="shared" si="1"/>
        <v>0</v>
      </c>
      <c r="D13" s="27"/>
      <c r="E13" s="27"/>
      <c r="F13" s="27"/>
      <c r="G13" s="27"/>
      <c r="H13" s="27"/>
      <c r="I13" s="27"/>
      <c r="J13" s="175"/>
      <c r="K13" s="175"/>
      <c r="L13" s="175"/>
      <c r="M13" s="175"/>
      <c r="N13" s="175"/>
      <c r="O13" s="175"/>
      <c r="P13" s="175"/>
      <c r="Q13"/>
      <c r="R13"/>
    </row>
    <row r="14" spans="1:18" ht="13.15" customHeight="1" x14ac:dyDescent="0.2">
      <c r="A14" s="104" t="s">
        <v>167</v>
      </c>
      <c r="B14" s="100" t="s">
        <v>168</v>
      </c>
      <c r="C14" s="27">
        <f t="shared" si="1"/>
        <v>0</v>
      </c>
      <c r="D14" s="27"/>
      <c r="E14" s="27"/>
      <c r="F14" s="27"/>
      <c r="G14" s="27"/>
      <c r="H14" s="27"/>
      <c r="I14" s="27"/>
      <c r="J14" s="175"/>
      <c r="K14" s="175"/>
      <c r="L14" s="175"/>
      <c r="M14" s="175"/>
      <c r="N14" s="175"/>
      <c r="O14" s="175"/>
      <c r="P14" s="175"/>
      <c r="Q14"/>
      <c r="R14"/>
    </row>
    <row r="15" spans="1:18" ht="13.15" customHeight="1" x14ac:dyDescent="0.2">
      <c r="A15" s="104" t="s">
        <v>169</v>
      </c>
      <c r="B15" s="100" t="s">
        <v>170</v>
      </c>
      <c r="C15" s="27">
        <f t="shared" si="1"/>
        <v>0</v>
      </c>
      <c r="D15" s="27"/>
      <c r="E15" s="27"/>
      <c r="F15" s="27"/>
      <c r="G15" s="27"/>
      <c r="H15" s="27"/>
      <c r="I15" s="27"/>
      <c r="J15" s="175"/>
      <c r="K15" s="175"/>
      <c r="L15" s="175"/>
      <c r="M15" s="175"/>
      <c r="N15" s="175"/>
      <c r="O15" s="175"/>
      <c r="P15" s="175"/>
      <c r="Q15"/>
      <c r="R15"/>
    </row>
    <row r="16" spans="1:18" ht="13.15" customHeight="1" x14ac:dyDescent="0.2">
      <c r="A16" s="104" t="s">
        <v>171</v>
      </c>
      <c r="B16" s="100" t="s">
        <v>172</v>
      </c>
      <c r="C16" s="27">
        <f t="shared" si="1"/>
        <v>0</v>
      </c>
      <c r="D16" s="27"/>
      <c r="E16" s="27"/>
      <c r="F16" s="27"/>
      <c r="G16" s="27"/>
      <c r="H16" s="27"/>
      <c r="I16" s="27"/>
      <c r="J16" s="175"/>
      <c r="K16" s="175"/>
      <c r="L16" s="175"/>
      <c r="M16" s="175"/>
      <c r="N16" s="175"/>
      <c r="O16" s="175"/>
      <c r="P16" s="175"/>
      <c r="Q16"/>
      <c r="R16"/>
    </row>
    <row r="17" spans="1:18" s="6" customFormat="1" ht="13.15" customHeight="1" x14ac:dyDescent="0.2">
      <c r="A17" s="104" t="s">
        <v>173</v>
      </c>
      <c r="B17" s="100" t="s">
        <v>174</v>
      </c>
      <c r="C17" s="27">
        <f t="shared" si="1"/>
        <v>0</v>
      </c>
      <c r="D17" s="27"/>
      <c r="E17" s="27"/>
      <c r="F17" s="27"/>
      <c r="G17" s="27"/>
      <c r="H17" s="27"/>
      <c r="I17" s="27"/>
      <c r="J17" s="175"/>
      <c r="K17" s="175"/>
      <c r="L17" s="175"/>
      <c r="M17" s="175"/>
      <c r="N17" s="175"/>
      <c r="O17" s="175"/>
      <c r="P17" s="175"/>
      <c r="Q17"/>
      <c r="R17"/>
    </row>
    <row r="18" spans="1:18" ht="13.15" customHeight="1" x14ac:dyDescent="0.2">
      <c r="A18" s="104" t="s">
        <v>175</v>
      </c>
      <c r="B18" s="100" t="s">
        <v>176</v>
      </c>
      <c r="C18" s="27">
        <f t="shared" si="1"/>
        <v>0</v>
      </c>
      <c r="D18" s="27"/>
      <c r="E18" s="27"/>
      <c r="F18" s="27"/>
      <c r="G18" s="27"/>
      <c r="H18" s="27"/>
      <c r="I18" s="27"/>
      <c r="J18" s="175"/>
      <c r="K18" s="175"/>
      <c r="L18" s="175"/>
      <c r="M18" s="175"/>
      <c r="N18" s="175"/>
      <c r="O18" s="175"/>
      <c r="P18" s="175"/>
      <c r="Q18"/>
      <c r="R18"/>
    </row>
    <row r="19" spans="1:18" ht="13.15" customHeight="1" x14ac:dyDescent="0.2">
      <c r="A19" s="104" t="s">
        <v>177</v>
      </c>
      <c r="B19" s="100" t="s">
        <v>178</v>
      </c>
      <c r="C19" s="27">
        <f t="shared" si="1"/>
        <v>0</v>
      </c>
      <c r="D19" s="27"/>
      <c r="E19" s="27"/>
      <c r="F19" s="27"/>
      <c r="G19" s="27"/>
      <c r="H19" s="27"/>
      <c r="I19" s="27"/>
      <c r="J19" s="175"/>
      <c r="K19" s="175"/>
      <c r="L19" s="175"/>
      <c r="M19" s="175"/>
      <c r="N19" s="175"/>
      <c r="O19" s="175"/>
      <c r="P19" s="175"/>
      <c r="Q19"/>
      <c r="R19"/>
    </row>
    <row r="20" spans="1:18" ht="13.15" customHeight="1" x14ac:dyDescent="0.2">
      <c r="A20" s="104" t="s">
        <v>179</v>
      </c>
      <c r="B20" s="100" t="s">
        <v>180</v>
      </c>
      <c r="C20" s="27">
        <f t="shared" si="1"/>
        <v>0</v>
      </c>
      <c r="D20" s="27"/>
      <c r="E20" s="27"/>
      <c r="F20" s="27"/>
      <c r="G20" s="27"/>
      <c r="H20" s="27"/>
      <c r="I20" s="27"/>
      <c r="J20" s="175"/>
      <c r="K20" s="175"/>
      <c r="L20" s="175"/>
      <c r="M20" s="175"/>
      <c r="N20" s="175"/>
      <c r="O20" s="175"/>
      <c r="P20" s="175"/>
      <c r="Q20"/>
      <c r="R20"/>
    </row>
    <row r="21" spans="1:18" ht="13.15" customHeight="1" x14ac:dyDescent="0.2">
      <c r="A21" s="104" t="s">
        <v>181</v>
      </c>
      <c r="B21" s="100" t="s">
        <v>182</v>
      </c>
      <c r="C21" s="27">
        <f t="shared" si="1"/>
        <v>0</v>
      </c>
      <c r="D21" s="27"/>
      <c r="E21" s="27"/>
      <c r="F21" s="27"/>
      <c r="G21" s="27"/>
      <c r="H21" s="27"/>
      <c r="I21" s="27"/>
      <c r="J21" s="175"/>
      <c r="K21" s="175"/>
      <c r="L21" s="175"/>
      <c r="M21" s="175"/>
      <c r="N21" s="175"/>
      <c r="O21" s="175"/>
      <c r="P21" s="175"/>
      <c r="Q21"/>
      <c r="R21"/>
    </row>
    <row r="22" spans="1:18" ht="13.15" customHeight="1" x14ac:dyDescent="0.2">
      <c r="A22" s="104" t="s">
        <v>183</v>
      </c>
      <c r="B22" s="100" t="s">
        <v>184</v>
      </c>
      <c r="C22" s="27">
        <f t="shared" si="1"/>
        <v>0</v>
      </c>
      <c r="D22" s="27"/>
      <c r="E22" s="27"/>
      <c r="F22" s="27"/>
      <c r="G22" s="27"/>
      <c r="H22" s="27"/>
      <c r="I22" s="27"/>
      <c r="J22" s="175"/>
      <c r="K22" s="175"/>
      <c r="L22" s="175"/>
      <c r="M22" s="175"/>
      <c r="N22" s="175"/>
      <c r="O22" s="175"/>
      <c r="P22" s="175"/>
      <c r="Q22"/>
      <c r="R22"/>
    </row>
    <row r="23" spans="1:18" ht="13.15" customHeight="1" x14ac:dyDescent="0.2">
      <c r="A23" s="104" t="s">
        <v>185</v>
      </c>
      <c r="B23" s="100" t="s">
        <v>186</v>
      </c>
      <c r="C23" s="27">
        <f t="shared" si="1"/>
        <v>0</v>
      </c>
      <c r="D23" s="27"/>
      <c r="E23" s="27"/>
      <c r="F23" s="27"/>
      <c r="G23" s="27"/>
      <c r="H23" s="27"/>
      <c r="I23" s="27"/>
      <c r="J23" s="175"/>
      <c r="K23" s="175"/>
      <c r="L23" s="175"/>
      <c r="M23" s="175"/>
      <c r="N23" s="175"/>
      <c r="O23" s="175"/>
      <c r="P23" s="175"/>
      <c r="Q23"/>
      <c r="R23"/>
    </row>
    <row r="24" spans="1:18" ht="13.15" customHeight="1" x14ac:dyDescent="0.2">
      <c r="A24" s="104" t="s">
        <v>187</v>
      </c>
      <c r="B24" s="100" t="s">
        <v>188</v>
      </c>
      <c r="C24" s="27">
        <f t="shared" si="1"/>
        <v>0</v>
      </c>
      <c r="D24" s="27"/>
      <c r="E24" s="27"/>
      <c r="F24" s="27"/>
      <c r="G24" s="27"/>
      <c r="H24" s="27"/>
      <c r="I24" s="27"/>
      <c r="J24" s="175"/>
      <c r="K24" s="175"/>
      <c r="L24" s="175"/>
      <c r="M24" s="175"/>
      <c r="N24" s="175"/>
      <c r="O24" s="175"/>
      <c r="P24" s="175"/>
      <c r="Q24"/>
      <c r="R24"/>
    </row>
    <row r="25" spans="1:18" ht="13.15" customHeight="1" x14ac:dyDescent="0.2">
      <c r="A25" s="104" t="s">
        <v>189</v>
      </c>
      <c r="B25" s="100" t="s">
        <v>190</v>
      </c>
      <c r="C25" s="27">
        <f t="shared" si="1"/>
        <v>0</v>
      </c>
      <c r="D25" s="27"/>
      <c r="E25" s="27"/>
      <c r="F25" s="27"/>
      <c r="G25" s="27"/>
      <c r="H25" s="27"/>
      <c r="I25" s="27"/>
      <c r="J25" s="175"/>
      <c r="K25" s="175"/>
      <c r="L25" s="175"/>
      <c r="M25" s="175"/>
      <c r="N25" s="175"/>
      <c r="O25" s="175"/>
      <c r="P25" s="175"/>
      <c r="Q25"/>
      <c r="R25"/>
    </row>
    <row r="26" spans="1:18" ht="13.15" customHeight="1" x14ac:dyDescent="0.2">
      <c r="A26" s="104" t="s">
        <v>191</v>
      </c>
      <c r="B26" s="100" t="s">
        <v>192</v>
      </c>
      <c r="C26" s="27">
        <f t="shared" si="1"/>
        <v>0</v>
      </c>
      <c r="D26" s="27"/>
      <c r="E26" s="27"/>
      <c r="F26" s="27"/>
      <c r="G26" s="27"/>
      <c r="H26" s="27"/>
      <c r="I26" s="27"/>
      <c r="J26" s="175"/>
      <c r="K26" s="175"/>
      <c r="L26" s="175"/>
      <c r="M26" s="175"/>
      <c r="N26" s="175"/>
      <c r="O26" s="175"/>
      <c r="P26" s="175"/>
      <c r="Q26"/>
      <c r="R26"/>
    </row>
    <row r="27" spans="1:18" ht="13.15" customHeight="1" x14ac:dyDescent="0.2">
      <c r="A27" s="104" t="s">
        <v>193</v>
      </c>
      <c r="B27" s="100" t="s">
        <v>194</v>
      </c>
      <c r="C27" s="27">
        <f t="shared" si="1"/>
        <v>0</v>
      </c>
      <c r="D27" s="27"/>
      <c r="E27" s="27"/>
      <c r="F27" s="27"/>
      <c r="G27" s="27"/>
      <c r="H27" s="27"/>
      <c r="I27" s="27"/>
      <c r="J27" s="175"/>
      <c r="K27" s="175"/>
      <c r="L27" s="175"/>
      <c r="M27" s="175"/>
      <c r="N27" s="175"/>
      <c r="O27" s="175"/>
      <c r="P27" s="175"/>
      <c r="Q27"/>
      <c r="R27"/>
    </row>
    <row r="28" spans="1:18" ht="13.15" customHeight="1" x14ac:dyDescent="0.2">
      <c r="A28" s="104" t="s">
        <v>195</v>
      </c>
      <c r="B28" s="100" t="s">
        <v>196</v>
      </c>
      <c r="C28" s="27">
        <f t="shared" si="1"/>
        <v>0</v>
      </c>
      <c r="D28" s="27"/>
      <c r="E28" s="27"/>
      <c r="F28" s="27"/>
      <c r="G28" s="27"/>
      <c r="H28" s="27"/>
      <c r="I28" s="27"/>
      <c r="J28" s="175"/>
      <c r="K28" s="175"/>
      <c r="L28" s="175"/>
      <c r="M28" s="175"/>
      <c r="N28" s="175"/>
      <c r="O28" s="175"/>
      <c r="P28" s="175"/>
      <c r="Q28"/>
      <c r="R28"/>
    </row>
    <row r="29" spans="1:18" ht="13.15" customHeight="1" x14ac:dyDescent="0.2">
      <c r="A29" s="104" t="s">
        <v>197</v>
      </c>
      <c r="B29" s="100" t="s">
        <v>198</v>
      </c>
      <c r="C29" s="27">
        <f t="shared" si="1"/>
        <v>0</v>
      </c>
      <c r="D29" s="27"/>
      <c r="E29" s="27"/>
      <c r="F29" s="27"/>
      <c r="G29" s="27"/>
      <c r="H29" s="27"/>
      <c r="I29" s="27"/>
      <c r="J29" s="175"/>
      <c r="K29" s="175"/>
      <c r="L29" s="175"/>
      <c r="M29" s="175"/>
      <c r="N29" s="175"/>
      <c r="O29" s="175"/>
      <c r="P29" s="175"/>
      <c r="Q29"/>
      <c r="R29"/>
    </row>
    <row r="30" spans="1:18" ht="13.15" customHeight="1" x14ac:dyDescent="0.2">
      <c r="A30" s="104" t="s">
        <v>199</v>
      </c>
      <c r="B30" s="100" t="s">
        <v>200</v>
      </c>
      <c r="C30" s="27">
        <f t="shared" si="1"/>
        <v>0</v>
      </c>
      <c r="D30" s="27"/>
      <c r="E30" s="27"/>
      <c r="F30" s="27"/>
      <c r="G30" s="27"/>
      <c r="H30" s="27"/>
      <c r="I30" s="27"/>
      <c r="J30" s="175"/>
      <c r="K30" s="175"/>
      <c r="L30" s="175"/>
      <c r="M30" s="175"/>
      <c r="N30" s="175"/>
      <c r="O30" s="175"/>
      <c r="P30" s="175"/>
      <c r="Q30"/>
      <c r="R30"/>
    </row>
    <row r="31" spans="1:18" ht="13.15" customHeight="1" x14ac:dyDescent="0.2">
      <c r="A31" s="104" t="s">
        <v>201</v>
      </c>
      <c r="B31" s="100" t="s">
        <v>202</v>
      </c>
      <c r="C31" s="27">
        <f t="shared" si="1"/>
        <v>0</v>
      </c>
      <c r="D31" s="27"/>
      <c r="E31" s="27"/>
      <c r="F31" s="27"/>
      <c r="G31" s="27"/>
      <c r="H31" s="27"/>
      <c r="I31" s="27"/>
      <c r="J31" s="175"/>
      <c r="K31" s="175"/>
      <c r="L31" s="175"/>
      <c r="M31" s="175"/>
      <c r="N31" s="175"/>
      <c r="O31" s="175"/>
      <c r="P31" s="175"/>
      <c r="Q31"/>
      <c r="R31"/>
    </row>
    <row r="32" spans="1:18" ht="13.15" customHeight="1" x14ac:dyDescent="0.2">
      <c r="A32" s="104" t="s">
        <v>1616</v>
      </c>
      <c r="B32" s="108" t="s">
        <v>54</v>
      </c>
      <c r="C32" s="27">
        <f t="shared" si="1"/>
        <v>0</v>
      </c>
      <c r="D32" s="27"/>
      <c r="E32" s="27"/>
      <c r="F32" s="27"/>
      <c r="G32" s="27"/>
      <c r="H32" s="27"/>
      <c r="I32" s="27"/>
      <c r="J32" s="175"/>
      <c r="K32" s="175"/>
      <c r="L32" s="175"/>
      <c r="M32" s="175"/>
      <c r="N32" s="175"/>
      <c r="O32" s="175"/>
      <c r="P32" s="175"/>
      <c r="Q32"/>
      <c r="R32"/>
    </row>
    <row r="33" spans="1:18" ht="13.15" customHeight="1" x14ac:dyDescent="0.2">
      <c r="A33" s="104" t="s">
        <v>1616</v>
      </c>
      <c r="B33" s="108" t="s">
        <v>1</v>
      </c>
      <c r="C33" s="27">
        <f t="shared" si="1"/>
        <v>0</v>
      </c>
      <c r="D33" s="27">
        <f t="shared" ref="D33:I33" si="2">SUM(D8:D32)</f>
        <v>0</v>
      </c>
      <c r="E33" s="27">
        <f t="shared" si="2"/>
        <v>0</v>
      </c>
      <c r="F33" s="27">
        <f t="shared" si="2"/>
        <v>0</v>
      </c>
      <c r="G33" s="27">
        <f t="shared" si="2"/>
        <v>0</v>
      </c>
      <c r="H33" s="27">
        <f t="shared" si="2"/>
        <v>0</v>
      </c>
      <c r="I33" s="27">
        <f t="shared" si="2"/>
        <v>0</v>
      </c>
      <c r="J33" s="175"/>
      <c r="K33" s="175"/>
      <c r="L33" s="175"/>
      <c r="M33" s="175"/>
      <c r="N33" s="175"/>
      <c r="O33" s="175"/>
      <c r="P33" s="175"/>
      <c r="Q33"/>
      <c r="R33"/>
    </row>
    <row r="34" spans="1:18" ht="13.15" customHeight="1" x14ac:dyDescent="0.2">
      <c r="A34" s="105" t="s">
        <v>1616</v>
      </c>
      <c r="B34" s="110" t="s">
        <v>203</v>
      </c>
      <c r="C34" s="27"/>
      <c r="D34" s="27"/>
      <c r="E34" s="27"/>
      <c r="F34" s="27"/>
      <c r="G34" s="27"/>
      <c r="H34" s="27"/>
      <c r="I34" s="27"/>
      <c r="J34" s="175"/>
      <c r="K34" s="175"/>
      <c r="L34" s="175">
        <v>1</v>
      </c>
      <c r="M34" s="175"/>
      <c r="N34" s="175"/>
      <c r="O34" s="175"/>
      <c r="P34" s="175"/>
      <c r="Q34"/>
      <c r="R34"/>
    </row>
    <row r="35" spans="1:18" ht="13.15" customHeight="1" x14ac:dyDescent="0.2">
      <c r="A35" s="104" t="s">
        <v>204</v>
      </c>
      <c r="B35" s="100" t="s">
        <v>205</v>
      </c>
      <c r="C35" s="27">
        <f t="shared" ref="C35:C68" si="3">SUM(D35,E35,H35,I35)</f>
        <v>10</v>
      </c>
      <c r="D35" s="27">
        <v>6</v>
      </c>
      <c r="E35" s="27">
        <v>4</v>
      </c>
      <c r="F35" s="27">
        <v>4</v>
      </c>
      <c r="G35" s="27"/>
      <c r="H35" s="27"/>
      <c r="I35" s="27"/>
      <c r="J35" s="175"/>
      <c r="K35" s="175"/>
      <c r="L35" s="175"/>
      <c r="M35" s="175"/>
      <c r="N35" s="175"/>
      <c r="O35" s="175"/>
      <c r="P35" s="175"/>
      <c r="Q35"/>
      <c r="R35"/>
    </row>
    <row r="36" spans="1:18" ht="13.15" customHeight="1" x14ac:dyDescent="0.2">
      <c r="A36" s="104" t="s">
        <v>206</v>
      </c>
      <c r="B36" s="100" t="s">
        <v>207</v>
      </c>
      <c r="C36" s="27">
        <f t="shared" si="3"/>
        <v>9</v>
      </c>
      <c r="D36" s="27">
        <v>2</v>
      </c>
      <c r="E36" s="27">
        <v>7</v>
      </c>
      <c r="F36" s="27">
        <v>6</v>
      </c>
      <c r="G36" s="27"/>
      <c r="H36" s="27"/>
      <c r="I36" s="27"/>
      <c r="J36" s="175"/>
      <c r="K36" s="175"/>
      <c r="L36" s="175"/>
      <c r="M36" s="175"/>
      <c r="N36" s="175"/>
      <c r="O36" s="175"/>
      <c r="P36" s="175"/>
      <c r="Q36"/>
      <c r="R36"/>
    </row>
    <row r="37" spans="1:18" ht="13.15" customHeight="1" x14ac:dyDescent="0.2">
      <c r="A37" s="104" t="s">
        <v>208</v>
      </c>
      <c r="B37" s="100" t="s">
        <v>209</v>
      </c>
      <c r="C37" s="27">
        <f t="shared" si="3"/>
        <v>48</v>
      </c>
      <c r="D37" s="27">
        <v>26</v>
      </c>
      <c r="E37" s="27">
        <v>22</v>
      </c>
      <c r="F37" s="27">
        <v>18</v>
      </c>
      <c r="G37" s="27"/>
      <c r="H37" s="27"/>
      <c r="I37" s="27"/>
      <c r="J37" s="175"/>
      <c r="K37" s="175"/>
      <c r="L37" s="175"/>
      <c r="M37" s="175"/>
      <c r="N37" s="175"/>
      <c r="O37" s="175"/>
      <c r="P37" s="175"/>
      <c r="Q37"/>
      <c r="R37"/>
    </row>
    <row r="38" spans="1:18" ht="13.15" customHeight="1" x14ac:dyDescent="0.2">
      <c r="A38" s="104" t="s">
        <v>210</v>
      </c>
      <c r="B38" s="100" t="s">
        <v>211</v>
      </c>
      <c r="C38" s="27">
        <f t="shared" si="3"/>
        <v>275</v>
      </c>
      <c r="D38" s="27">
        <v>134</v>
      </c>
      <c r="E38" s="27">
        <v>134</v>
      </c>
      <c r="F38" s="27">
        <v>78</v>
      </c>
      <c r="G38" s="27"/>
      <c r="H38" s="27">
        <v>7</v>
      </c>
      <c r="I38" s="27"/>
      <c r="J38" s="175"/>
      <c r="K38" s="175"/>
      <c r="L38" s="175"/>
      <c r="M38" s="175"/>
      <c r="N38" s="175"/>
      <c r="O38" s="175"/>
      <c r="P38" s="175"/>
      <c r="Q38"/>
      <c r="R38"/>
    </row>
    <row r="39" spans="1:18" ht="13.15" customHeight="1" x14ac:dyDescent="0.2">
      <c r="A39" s="104" t="s">
        <v>212</v>
      </c>
      <c r="B39" s="100" t="s">
        <v>213</v>
      </c>
      <c r="C39" s="27">
        <f t="shared" si="3"/>
        <v>14</v>
      </c>
      <c r="D39" s="27">
        <v>3</v>
      </c>
      <c r="E39" s="27">
        <v>10</v>
      </c>
      <c r="F39" s="27">
        <v>7</v>
      </c>
      <c r="G39" s="27"/>
      <c r="H39" s="27">
        <v>1</v>
      </c>
      <c r="I39" s="27"/>
      <c r="J39" s="175"/>
      <c r="K39" s="175"/>
      <c r="L39" s="175"/>
      <c r="M39" s="175"/>
      <c r="N39" s="175"/>
      <c r="O39" s="175"/>
      <c r="P39" s="175"/>
      <c r="Q39"/>
      <c r="R39"/>
    </row>
    <row r="40" spans="1:18" ht="13.15" customHeight="1" x14ac:dyDescent="0.2">
      <c r="A40" s="104" t="s">
        <v>214</v>
      </c>
      <c r="B40" s="100" t="s">
        <v>215</v>
      </c>
      <c r="C40" s="27">
        <f t="shared" si="3"/>
        <v>21</v>
      </c>
      <c r="D40" s="27">
        <v>13</v>
      </c>
      <c r="E40" s="27">
        <v>8</v>
      </c>
      <c r="F40" s="27">
        <v>7</v>
      </c>
      <c r="G40" s="27"/>
      <c r="H40" s="27"/>
      <c r="I40" s="27"/>
      <c r="J40" s="175"/>
      <c r="K40" s="175"/>
      <c r="L40" s="175"/>
      <c r="M40" s="175"/>
      <c r="N40" s="175"/>
      <c r="O40" s="175"/>
      <c r="P40" s="175"/>
      <c r="Q40"/>
      <c r="R40"/>
    </row>
    <row r="41" spans="1:18" ht="13.15" customHeight="1" x14ac:dyDescent="0.2">
      <c r="A41" s="104" t="s">
        <v>1616</v>
      </c>
      <c r="B41" s="100" t="s">
        <v>216</v>
      </c>
      <c r="C41" s="27">
        <f t="shared" si="3"/>
        <v>0</v>
      </c>
      <c r="D41" s="27"/>
      <c r="E41" s="27"/>
      <c r="F41" s="27"/>
      <c r="G41" s="27"/>
      <c r="H41" s="27"/>
      <c r="I41" s="27"/>
      <c r="J41" s="175"/>
      <c r="K41" s="175"/>
      <c r="L41" s="175"/>
      <c r="M41" s="175"/>
      <c r="N41" s="175"/>
      <c r="O41" s="175"/>
      <c r="P41" s="175"/>
      <c r="Q41"/>
      <c r="R41"/>
    </row>
    <row r="42" spans="1:18" ht="13.15" customHeight="1" x14ac:dyDescent="0.2">
      <c r="A42" s="104" t="s">
        <v>217</v>
      </c>
      <c r="B42" s="100" t="s">
        <v>218</v>
      </c>
      <c r="C42" s="27">
        <f t="shared" si="3"/>
        <v>10</v>
      </c>
      <c r="D42" s="27">
        <v>8</v>
      </c>
      <c r="E42" s="27">
        <v>2</v>
      </c>
      <c r="F42" s="27">
        <v>2</v>
      </c>
      <c r="G42" s="27"/>
      <c r="H42" s="27"/>
      <c r="I42" s="27"/>
      <c r="J42" s="175"/>
      <c r="K42" s="175"/>
      <c r="L42" s="175"/>
      <c r="M42" s="175"/>
      <c r="N42" s="175"/>
      <c r="O42" s="175"/>
      <c r="P42" s="175"/>
      <c r="Q42"/>
      <c r="R42"/>
    </row>
    <row r="43" spans="1:18" ht="13.15" customHeight="1" x14ac:dyDescent="0.2">
      <c r="A43" s="104" t="s">
        <v>219</v>
      </c>
      <c r="B43" s="100" t="s">
        <v>220</v>
      </c>
      <c r="C43" s="27">
        <f t="shared" si="3"/>
        <v>13</v>
      </c>
      <c r="D43" s="27">
        <v>11</v>
      </c>
      <c r="E43" s="27">
        <v>2</v>
      </c>
      <c r="F43" s="27">
        <v>1</v>
      </c>
      <c r="G43" s="27"/>
      <c r="H43" s="27"/>
      <c r="I43" s="27"/>
      <c r="J43" s="175"/>
      <c r="K43" s="175"/>
      <c r="L43" s="175"/>
      <c r="M43" s="175"/>
      <c r="N43" s="175"/>
      <c r="O43" s="175"/>
      <c r="P43" s="175"/>
      <c r="Q43"/>
      <c r="R43"/>
    </row>
    <row r="44" spans="1:18" ht="13.15" customHeight="1" x14ac:dyDescent="0.2">
      <c r="A44" s="104" t="s">
        <v>221</v>
      </c>
      <c r="B44" s="100" t="s">
        <v>222</v>
      </c>
      <c r="C44" s="27">
        <f t="shared" si="3"/>
        <v>19</v>
      </c>
      <c r="D44" s="27">
        <v>5</v>
      </c>
      <c r="E44" s="27">
        <v>14</v>
      </c>
      <c r="F44" s="27">
        <v>9</v>
      </c>
      <c r="G44" s="27"/>
      <c r="H44" s="27"/>
      <c r="I44" s="27"/>
      <c r="J44" s="175"/>
      <c r="K44" s="175"/>
      <c r="L44" s="175"/>
      <c r="M44" s="175"/>
      <c r="N44" s="175"/>
      <c r="O44" s="175"/>
      <c r="P44" s="175"/>
      <c r="Q44"/>
      <c r="R44"/>
    </row>
    <row r="45" spans="1:18" ht="13.15" customHeight="1" x14ac:dyDescent="0.2">
      <c r="A45" s="104" t="s">
        <v>223</v>
      </c>
      <c r="B45" s="100" t="s">
        <v>224</v>
      </c>
      <c r="C45" s="27">
        <f t="shared" si="3"/>
        <v>3</v>
      </c>
      <c r="D45" s="27"/>
      <c r="E45" s="27">
        <v>3</v>
      </c>
      <c r="F45" s="27"/>
      <c r="G45" s="27"/>
      <c r="H45" s="27"/>
      <c r="I45" s="27"/>
      <c r="J45" s="175"/>
      <c r="K45" s="175"/>
      <c r="L45" s="175"/>
      <c r="M45" s="175"/>
      <c r="N45" s="175"/>
      <c r="O45" s="175"/>
      <c r="P45" s="175"/>
      <c r="Q45"/>
      <c r="R45"/>
    </row>
    <row r="46" spans="1:18" ht="13.15" customHeight="1" x14ac:dyDescent="0.2">
      <c r="A46" s="104" t="s">
        <v>225</v>
      </c>
      <c r="B46" s="100" t="s">
        <v>226</v>
      </c>
      <c r="C46" s="27">
        <f t="shared" si="3"/>
        <v>10</v>
      </c>
      <c r="D46" s="27">
        <v>5</v>
      </c>
      <c r="E46" s="27">
        <v>5</v>
      </c>
      <c r="F46" s="27">
        <v>5</v>
      </c>
      <c r="G46" s="27"/>
      <c r="H46" s="27"/>
      <c r="I46" s="27"/>
      <c r="J46" s="175"/>
      <c r="K46" s="175"/>
      <c r="L46" s="175"/>
      <c r="M46" s="175"/>
      <c r="N46" s="175"/>
      <c r="O46" s="175"/>
      <c r="P46" s="175"/>
      <c r="Q46"/>
      <c r="R46"/>
    </row>
    <row r="47" spans="1:18" ht="13.15" customHeight="1" x14ac:dyDescent="0.2">
      <c r="A47" s="104" t="s">
        <v>1616</v>
      </c>
      <c r="B47" s="100" t="s">
        <v>227</v>
      </c>
      <c r="C47" s="27">
        <f t="shared" si="3"/>
        <v>0</v>
      </c>
      <c r="D47" s="27"/>
      <c r="E47" s="27"/>
      <c r="F47" s="27"/>
      <c r="G47" s="27"/>
      <c r="H47" s="27"/>
      <c r="I47" s="27"/>
      <c r="J47" s="175"/>
      <c r="K47" s="175"/>
      <c r="L47" s="175"/>
      <c r="M47" s="175"/>
      <c r="N47" s="175"/>
      <c r="O47" s="175"/>
      <c r="P47" s="175"/>
      <c r="Q47"/>
      <c r="R47"/>
    </row>
    <row r="48" spans="1:18" ht="13.15" customHeight="1" x14ac:dyDescent="0.2">
      <c r="A48" s="104" t="s">
        <v>228</v>
      </c>
      <c r="B48" s="100" t="s">
        <v>229</v>
      </c>
      <c r="C48" s="27">
        <f t="shared" si="3"/>
        <v>8</v>
      </c>
      <c r="D48" s="27">
        <v>2</v>
      </c>
      <c r="E48" s="27">
        <v>6</v>
      </c>
      <c r="F48" s="27">
        <v>4</v>
      </c>
      <c r="G48" s="27"/>
      <c r="H48" s="27"/>
      <c r="I48" s="27"/>
      <c r="J48" s="175"/>
      <c r="K48" s="175"/>
      <c r="L48" s="175"/>
      <c r="M48" s="175"/>
      <c r="N48" s="175"/>
      <c r="O48" s="175"/>
      <c r="P48" s="175"/>
      <c r="Q48"/>
      <c r="R48"/>
    </row>
    <row r="49" spans="1:18" ht="13.15" customHeight="1" x14ac:dyDescent="0.2">
      <c r="A49" s="104" t="s">
        <v>230</v>
      </c>
      <c r="B49" s="100" t="s">
        <v>231</v>
      </c>
      <c r="C49" s="27">
        <f t="shared" si="3"/>
        <v>8</v>
      </c>
      <c r="D49" s="27">
        <v>2</v>
      </c>
      <c r="E49" s="27">
        <v>5</v>
      </c>
      <c r="F49" s="27">
        <v>2</v>
      </c>
      <c r="G49" s="27"/>
      <c r="H49" s="27">
        <v>1</v>
      </c>
      <c r="I49" s="27"/>
      <c r="J49" s="175"/>
      <c r="K49" s="175"/>
      <c r="L49" s="175"/>
      <c r="M49" s="175"/>
      <c r="N49" s="175"/>
      <c r="O49" s="175"/>
      <c r="P49" s="175"/>
      <c r="Q49"/>
      <c r="R49"/>
    </row>
    <row r="50" spans="1:18" ht="13.15" customHeight="1" x14ac:dyDescent="0.2">
      <c r="A50" s="104" t="s">
        <v>232</v>
      </c>
      <c r="B50" s="100" t="s">
        <v>233</v>
      </c>
      <c r="C50" s="27">
        <f t="shared" si="3"/>
        <v>17</v>
      </c>
      <c r="D50" s="27">
        <v>8</v>
      </c>
      <c r="E50" s="27">
        <v>9</v>
      </c>
      <c r="F50" s="27">
        <v>7</v>
      </c>
      <c r="G50" s="27"/>
      <c r="H50" s="27"/>
      <c r="I50" s="27"/>
      <c r="J50" s="175"/>
      <c r="K50" s="175"/>
      <c r="L50" s="175"/>
      <c r="M50" s="175"/>
      <c r="N50" s="175"/>
      <c r="O50" s="175"/>
      <c r="P50" s="175"/>
      <c r="Q50"/>
      <c r="R50"/>
    </row>
    <row r="51" spans="1:18" ht="13.15" customHeight="1" x14ac:dyDescent="0.2">
      <c r="A51" s="104" t="s">
        <v>234</v>
      </c>
      <c r="B51" s="100" t="s">
        <v>235</v>
      </c>
      <c r="C51" s="27">
        <f t="shared" si="3"/>
        <v>3</v>
      </c>
      <c r="D51" s="27">
        <v>2</v>
      </c>
      <c r="E51" s="27">
        <v>1</v>
      </c>
      <c r="F51" s="27"/>
      <c r="G51" s="27"/>
      <c r="H51" s="27"/>
      <c r="I51" s="27"/>
      <c r="J51" s="175"/>
      <c r="K51" s="175"/>
      <c r="L51" s="175"/>
      <c r="M51" s="175"/>
      <c r="N51" s="175"/>
      <c r="O51" s="175"/>
      <c r="P51" s="175"/>
      <c r="Q51"/>
      <c r="R51"/>
    </row>
    <row r="52" spans="1:18" ht="13.15" customHeight="1" x14ac:dyDescent="0.2">
      <c r="A52" s="104" t="s">
        <v>236</v>
      </c>
      <c r="B52" s="100" t="s">
        <v>237</v>
      </c>
      <c r="C52" s="27">
        <f t="shared" si="3"/>
        <v>31</v>
      </c>
      <c r="D52" s="27">
        <v>5</v>
      </c>
      <c r="E52" s="27">
        <v>24</v>
      </c>
      <c r="F52" s="27">
        <v>22</v>
      </c>
      <c r="G52" s="27"/>
      <c r="H52" s="27">
        <v>2</v>
      </c>
      <c r="I52" s="27"/>
      <c r="J52" s="175"/>
      <c r="K52" s="175"/>
      <c r="L52" s="175"/>
      <c r="M52" s="175"/>
      <c r="N52" s="175"/>
      <c r="O52" s="175"/>
      <c r="P52" s="175"/>
      <c r="Q52"/>
      <c r="R52"/>
    </row>
    <row r="53" spans="1:18" ht="13.15" customHeight="1" x14ac:dyDescent="0.2">
      <c r="A53" s="104" t="s">
        <v>238</v>
      </c>
      <c r="B53" s="100" t="s">
        <v>239</v>
      </c>
      <c r="C53" s="27">
        <f t="shared" si="3"/>
        <v>4</v>
      </c>
      <c r="D53" s="27">
        <v>1</v>
      </c>
      <c r="E53" s="27">
        <v>3</v>
      </c>
      <c r="F53" s="27">
        <v>3</v>
      </c>
      <c r="G53" s="27"/>
      <c r="H53" s="27"/>
      <c r="I53" s="27"/>
      <c r="J53" s="175"/>
      <c r="K53" s="175"/>
      <c r="L53" s="175"/>
      <c r="M53" s="175"/>
      <c r="N53" s="175"/>
      <c r="O53" s="175"/>
      <c r="P53" s="175"/>
      <c r="Q53"/>
      <c r="R53"/>
    </row>
    <row r="54" spans="1:18" ht="13.15" customHeight="1" x14ac:dyDescent="0.2">
      <c r="A54" s="104" t="s">
        <v>240</v>
      </c>
      <c r="B54" s="100" t="s">
        <v>241</v>
      </c>
      <c r="C54" s="27">
        <f t="shared" si="3"/>
        <v>7</v>
      </c>
      <c r="D54" s="27">
        <v>4</v>
      </c>
      <c r="E54" s="27">
        <v>3</v>
      </c>
      <c r="F54" s="27">
        <v>3</v>
      </c>
      <c r="G54" s="27"/>
      <c r="H54" s="27"/>
      <c r="I54" s="27"/>
      <c r="J54" s="175"/>
      <c r="K54" s="175"/>
      <c r="L54" s="175"/>
      <c r="M54" s="175"/>
      <c r="N54" s="175"/>
      <c r="O54" s="175"/>
      <c r="P54" s="175"/>
      <c r="Q54"/>
      <c r="R54"/>
    </row>
    <row r="55" spans="1:18" ht="13.15" customHeight="1" x14ac:dyDescent="0.2">
      <c r="A55" s="104" t="s">
        <v>242</v>
      </c>
      <c r="B55" s="100" t="s">
        <v>243</v>
      </c>
      <c r="C55" s="27">
        <f t="shared" si="3"/>
        <v>9</v>
      </c>
      <c r="D55" s="27">
        <v>6</v>
      </c>
      <c r="E55" s="27">
        <v>3</v>
      </c>
      <c r="F55" s="27">
        <v>2</v>
      </c>
      <c r="G55" s="27"/>
      <c r="H55" s="27"/>
      <c r="I55" s="27"/>
      <c r="J55" s="175"/>
      <c r="K55" s="175"/>
      <c r="L55" s="175"/>
      <c r="M55" s="175"/>
      <c r="N55" s="175"/>
      <c r="O55" s="175"/>
      <c r="P55" s="175"/>
      <c r="Q55"/>
      <c r="R55"/>
    </row>
    <row r="56" spans="1:18" ht="13.15" customHeight="1" x14ac:dyDescent="0.2">
      <c r="A56" s="104" t="s">
        <v>1616</v>
      </c>
      <c r="B56" s="100" t="s">
        <v>244</v>
      </c>
      <c r="C56" s="27">
        <f t="shared" si="3"/>
        <v>0</v>
      </c>
      <c r="D56" s="27"/>
      <c r="E56" s="27"/>
      <c r="F56" s="27"/>
      <c r="G56" s="27"/>
      <c r="H56" s="27"/>
      <c r="I56" s="27"/>
      <c r="J56" s="175"/>
      <c r="K56" s="175"/>
      <c r="L56" s="175"/>
      <c r="M56" s="175"/>
      <c r="N56" s="175"/>
      <c r="O56" s="175"/>
      <c r="P56" s="175"/>
      <c r="Q56"/>
      <c r="R56"/>
    </row>
    <row r="57" spans="1:18" ht="13.15" customHeight="1" x14ac:dyDescent="0.2">
      <c r="A57" s="104" t="s">
        <v>245</v>
      </c>
      <c r="B57" s="100" t="s">
        <v>246</v>
      </c>
      <c r="C57" s="27">
        <f t="shared" si="3"/>
        <v>11</v>
      </c>
      <c r="D57" s="27">
        <v>5</v>
      </c>
      <c r="E57" s="27">
        <v>5</v>
      </c>
      <c r="F57" s="27">
        <v>3</v>
      </c>
      <c r="G57" s="27"/>
      <c r="H57" s="27">
        <v>1</v>
      </c>
      <c r="I57" s="27"/>
      <c r="J57" s="175"/>
      <c r="K57" s="175"/>
      <c r="L57" s="175"/>
      <c r="M57" s="175"/>
      <c r="N57" s="175"/>
      <c r="O57" s="175"/>
      <c r="P57" s="175"/>
      <c r="Q57"/>
      <c r="R57"/>
    </row>
    <row r="58" spans="1:18" ht="13.15" customHeight="1" x14ac:dyDescent="0.2">
      <c r="A58" s="104" t="s">
        <v>247</v>
      </c>
      <c r="B58" s="100" t="s">
        <v>248</v>
      </c>
      <c r="C58" s="27">
        <f t="shared" si="3"/>
        <v>22</v>
      </c>
      <c r="D58" s="27">
        <v>2</v>
      </c>
      <c r="E58" s="27">
        <v>20</v>
      </c>
      <c r="F58" s="27">
        <v>14</v>
      </c>
      <c r="G58" s="27"/>
      <c r="H58" s="27"/>
      <c r="I58" s="27"/>
      <c r="J58" s="175"/>
      <c r="K58" s="175"/>
      <c r="L58" s="175"/>
      <c r="M58" s="175"/>
      <c r="N58" s="175"/>
      <c r="O58" s="175"/>
      <c r="P58" s="175"/>
      <c r="Q58"/>
      <c r="R58"/>
    </row>
    <row r="59" spans="1:18" ht="13.15" customHeight="1" x14ac:dyDescent="0.2">
      <c r="A59" s="104" t="s">
        <v>249</v>
      </c>
      <c r="B59" s="100" t="s">
        <v>250</v>
      </c>
      <c r="C59" s="27">
        <f t="shared" si="3"/>
        <v>18</v>
      </c>
      <c r="D59" s="27">
        <v>10</v>
      </c>
      <c r="E59" s="27">
        <v>8</v>
      </c>
      <c r="F59" s="27">
        <v>5</v>
      </c>
      <c r="G59" s="27"/>
      <c r="H59" s="27"/>
      <c r="I59" s="27"/>
      <c r="J59" s="175"/>
      <c r="K59" s="175"/>
      <c r="L59" s="175"/>
      <c r="M59" s="175"/>
      <c r="N59" s="175"/>
      <c r="O59" s="175"/>
      <c r="P59" s="175"/>
      <c r="Q59"/>
      <c r="R59"/>
    </row>
    <row r="60" spans="1:18" ht="13.15" customHeight="1" x14ac:dyDescent="0.2">
      <c r="A60" s="104" t="s">
        <v>251</v>
      </c>
      <c r="B60" s="100" t="s">
        <v>252</v>
      </c>
      <c r="C60" s="27">
        <f t="shared" si="3"/>
        <v>13</v>
      </c>
      <c r="D60" s="27">
        <v>7</v>
      </c>
      <c r="E60" s="27">
        <v>6</v>
      </c>
      <c r="F60" s="27">
        <v>6</v>
      </c>
      <c r="G60" s="27"/>
      <c r="H60" s="27"/>
      <c r="I60" s="27"/>
      <c r="J60" s="175"/>
      <c r="K60" s="175"/>
      <c r="L60" s="175"/>
      <c r="M60" s="175"/>
      <c r="N60" s="175"/>
      <c r="O60" s="175"/>
      <c r="P60" s="175"/>
      <c r="Q60"/>
      <c r="R60"/>
    </row>
    <row r="61" spans="1:18" ht="13.15" customHeight="1" x14ac:dyDescent="0.2">
      <c r="A61" s="104" t="s">
        <v>253</v>
      </c>
      <c r="B61" s="100" t="s">
        <v>254</v>
      </c>
      <c r="C61" s="27">
        <f t="shared" si="3"/>
        <v>14</v>
      </c>
      <c r="D61" s="27">
        <v>9</v>
      </c>
      <c r="E61" s="27">
        <v>5</v>
      </c>
      <c r="F61" s="27">
        <v>5</v>
      </c>
      <c r="G61" s="27"/>
      <c r="H61" s="27"/>
      <c r="I61" s="27"/>
      <c r="J61" s="175"/>
      <c r="K61" s="175"/>
      <c r="L61" s="175"/>
      <c r="M61" s="175"/>
      <c r="N61" s="175"/>
      <c r="O61" s="175"/>
      <c r="P61" s="175"/>
      <c r="Q61"/>
      <c r="R61"/>
    </row>
    <row r="62" spans="1:18" ht="13.15" customHeight="1" x14ac:dyDescent="0.2">
      <c r="A62" s="104" t="s">
        <v>255</v>
      </c>
      <c r="B62" s="100" t="s">
        <v>256</v>
      </c>
      <c r="C62" s="27">
        <f t="shared" si="3"/>
        <v>8</v>
      </c>
      <c r="D62" s="27">
        <v>3</v>
      </c>
      <c r="E62" s="27">
        <v>4</v>
      </c>
      <c r="F62" s="27">
        <v>2</v>
      </c>
      <c r="G62" s="27"/>
      <c r="H62" s="27">
        <v>1</v>
      </c>
      <c r="I62" s="27"/>
      <c r="J62" s="175"/>
      <c r="K62" s="175"/>
      <c r="L62" s="175"/>
      <c r="M62" s="175"/>
      <c r="N62" s="175"/>
      <c r="O62" s="175"/>
      <c r="P62" s="175"/>
      <c r="Q62"/>
      <c r="R62"/>
    </row>
    <row r="63" spans="1:18" ht="13.15" customHeight="1" x14ac:dyDescent="0.2">
      <c r="A63" s="104" t="s">
        <v>257</v>
      </c>
      <c r="B63" s="100" t="s">
        <v>258</v>
      </c>
      <c r="C63" s="27">
        <f t="shared" si="3"/>
        <v>2</v>
      </c>
      <c r="D63" s="27">
        <v>2</v>
      </c>
      <c r="E63" s="27"/>
      <c r="F63" s="27"/>
      <c r="G63" s="27"/>
      <c r="H63" s="27"/>
      <c r="I63" s="27"/>
      <c r="J63" s="175"/>
      <c r="K63" s="175"/>
      <c r="L63" s="175"/>
      <c r="M63" s="175"/>
      <c r="N63" s="175"/>
      <c r="O63" s="175"/>
      <c r="P63" s="175"/>
      <c r="Q63"/>
      <c r="R63"/>
    </row>
    <row r="64" spans="1:18" ht="13.15" customHeight="1" x14ac:dyDescent="0.2">
      <c r="A64" s="104" t="s">
        <v>259</v>
      </c>
      <c r="B64" s="100" t="s">
        <v>260</v>
      </c>
      <c r="C64" s="27">
        <f t="shared" si="3"/>
        <v>1</v>
      </c>
      <c r="D64" s="27"/>
      <c r="E64" s="27">
        <v>1</v>
      </c>
      <c r="F64" s="27">
        <v>1</v>
      </c>
      <c r="G64" s="27"/>
      <c r="H64" s="27"/>
      <c r="I64" s="27"/>
      <c r="J64" s="175"/>
      <c r="K64" s="175"/>
      <c r="L64" s="175"/>
      <c r="M64" s="175"/>
      <c r="N64" s="175"/>
      <c r="O64" s="175"/>
      <c r="P64" s="175"/>
      <c r="Q64"/>
      <c r="R64"/>
    </row>
    <row r="65" spans="1:18" ht="13.15" customHeight="1" x14ac:dyDescent="0.2">
      <c r="A65" s="104" t="s">
        <v>261</v>
      </c>
      <c r="B65" s="100" t="s">
        <v>262</v>
      </c>
      <c r="C65" s="27">
        <f t="shared" si="3"/>
        <v>6</v>
      </c>
      <c r="D65" s="27">
        <v>5</v>
      </c>
      <c r="E65" s="27">
        <v>1</v>
      </c>
      <c r="F65" s="27">
        <v>1</v>
      </c>
      <c r="G65" s="27"/>
      <c r="H65" s="27"/>
      <c r="I65" s="27"/>
      <c r="J65" s="175"/>
      <c r="K65" s="175"/>
      <c r="L65" s="175"/>
      <c r="M65" s="175"/>
      <c r="N65" s="175"/>
      <c r="O65" s="175"/>
      <c r="P65" s="175"/>
      <c r="Q65"/>
      <c r="R65"/>
    </row>
    <row r="66" spans="1:18" ht="13.15" customHeight="1" x14ac:dyDescent="0.2">
      <c r="A66" s="104" t="s">
        <v>263</v>
      </c>
      <c r="B66" s="100" t="s">
        <v>264</v>
      </c>
      <c r="C66" s="27">
        <f t="shared" si="3"/>
        <v>13</v>
      </c>
      <c r="D66" s="27">
        <v>5</v>
      </c>
      <c r="E66" s="27">
        <v>8</v>
      </c>
      <c r="F66" s="27">
        <v>4</v>
      </c>
      <c r="G66" s="27"/>
      <c r="H66" s="27"/>
      <c r="I66" s="27"/>
      <c r="J66" s="175"/>
      <c r="K66" s="175"/>
      <c r="L66" s="175"/>
      <c r="M66" s="175"/>
      <c r="N66" s="175"/>
      <c r="O66" s="175"/>
      <c r="P66" s="175"/>
      <c r="Q66"/>
      <c r="R66"/>
    </row>
    <row r="67" spans="1:18" ht="13.15" customHeight="1" x14ac:dyDescent="0.2">
      <c r="A67" s="104" t="s">
        <v>1616</v>
      </c>
      <c r="B67" s="108" t="s">
        <v>54</v>
      </c>
      <c r="C67" s="27">
        <f t="shared" si="3"/>
        <v>1</v>
      </c>
      <c r="D67" s="27">
        <v>1</v>
      </c>
      <c r="E67" s="27"/>
      <c r="F67" s="27"/>
      <c r="G67" s="27"/>
      <c r="H67" s="27"/>
      <c r="I67" s="27"/>
      <c r="J67" s="175"/>
      <c r="K67" s="175"/>
      <c r="L67" s="175"/>
      <c r="M67" s="175"/>
      <c r="N67" s="175"/>
      <c r="O67" s="175"/>
      <c r="P67" s="175"/>
      <c r="Q67"/>
      <c r="R67"/>
    </row>
    <row r="68" spans="1:18" ht="13.15" customHeight="1" x14ac:dyDescent="0.2">
      <c r="A68" s="104" t="s">
        <v>1616</v>
      </c>
      <c r="B68" s="108" t="s">
        <v>1</v>
      </c>
      <c r="C68" s="27">
        <f t="shared" si="3"/>
        <v>628</v>
      </c>
      <c r="D68" s="27">
        <f t="shared" ref="D68:I68" si="4">SUM(D35:D67)</f>
        <v>292</v>
      </c>
      <c r="E68" s="27">
        <f t="shared" si="4"/>
        <v>323</v>
      </c>
      <c r="F68" s="27">
        <f t="shared" si="4"/>
        <v>221</v>
      </c>
      <c r="G68" s="27">
        <f t="shared" si="4"/>
        <v>0</v>
      </c>
      <c r="H68" s="27">
        <f t="shared" si="4"/>
        <v>13</v>
      </c>
      <c r="I68" s="27">
        <f t="shared" si="4"/>
        <v>0</v>
      </c>
      <c r="J68" s="175"/>
      <c r="K68" s="175"/>
      <c r="L68" s="175"/>
      <c r="M68" s="175"/>
      <c r="N68" s="175"/>
      <c r="O68" s="175"/>
      <c r="P68" s="175"/>
      <c r="Q68"/>
      <c r="R68"/>
    </row>
    <row r="69" spans="1:18" ht="13.15" customHeight="1" x14ac:dyDescent="0.2">
      <c r="A69" s="105" t="s">
        <v>1616</v>
      </c>
      <c r="B69" s="110" t="s">
        <v>265</v>
      </c>
      <c r="C69" s="27"/>
      <c r="D69" s="27"/>
      <c r="E69" s="27"/>
      <c r="F69" s="27"/>
      <c r="G69" s="27"/>
      <c r="H69" s="27"/>
      <c r="I69" s="27"/>
      <c r="J69" s="175"/>
      <c r="K69" s="175"/>
      <c r="L69" s="175">
        <v>1</v>
      </c>
      <c r="M69" s="175"/>
      <c r="N69" s="175"/>
      <c r="O69" s="175"/>
      <c r="P69" s="175"/>
      <c r="Q69"/>
      <c r="R69"/>
    </row>
    <row r="70" spans="1:18" ht="13.15" customHeight="1" x14ac:dyDescent="0.2">
      <c r="A70" s="104" t="s">
        <v>266</v>
      </c>
      <c r="B70" s="100" t="s">
        <v>267</v>
      </c>
      <c r="C70" s="27">
        <f t="shared" ref="C70:C88" si="5">SUM(D70,E70,H70,I70)</f>
        <v>4</v>
      </c>
      <c r="D70" s="27">
        <v>3</v>
      </c>
      <c r="E70" s="27">
        <v>1</v>
      </c>
      <c r="F70" s="27"/>
      <c r="G70" s="27"/>
      <c r="H70" s="27"/>
      <c r="I70" s="27"/>
      <c r="J70" s="175"/>
      <c r="K70" s="175"/>
      <c r="L70" s="175"/>
      <c r="M70" s="175"/>
      <c r="N70" s="175"/>
      <c r="O70" s="175"/>
      <c r="P70" s="175"/>
      <c r="Q70"/>
      <c r="R70"/>
    </row>
    <row r="71" spans="1:18" ht="13.15" customHeight="1" x14ac:dyDescent="0.2">
      <c r="A71" s="104" t="s">
        <v>268</v>
      </c>
      <c r="B71" s="100" t="s">
        <v>269</v>
      </c>
      <c r="C71" s="27">
        <f t="shared" si="5"/>
        <v>12</v>
      </c>
      <c r="D71" s="27">
        <v>11</v>
      </c>
      <c r="E71" s="27">
        <v>1</v>
      </c>
      <c r="F71" s="27"/>
      <c r="G71" s="27"/>
      <c r="H71" s="27"/>
      <c r="I71" s="27"/>
      <c r="J71" s="175"/>
      <c r="K71" s="175"/>
      <c r="L71" s="175"/>
      <c r="M71" s="175"/>
      <c r="N71" s="175"/>
      <c r="O71" s="175"/>
      <c r="P71" s="175"/>
      <c r="Q71"/>
      <c r="R71"/>
    </row>
    <row r="72" spans="1:18" ht="13.15" customHeight="1" x14ac:dyDescent="0.2">
      <c r="A72" s="104" t="s">
        <v>270</v>
      </c>
      <c r="B72" s="100" t="s">
        <v>271</v>
      </c>
      <c r="C72" s="27">
        <f t="shared" si="5"/>
        <v>4</v>
      </c>
      <c r="D72" s="27">
        <v>1</v>
      </c>
      <c r="E72" s="27">
        <v>3</v>
      </c>
      <c r="F72" s="27">
        <v>3</v>
      </c>
      <c r="G72" s="27"/>
      <c r="H72" s="27"/>
      <c r="I72" s="27"/>
      <c r="J72" s="175"/>
      <c r="K72" s="175"/>
      <c r="L72" s="175"/>
      <c r="M72" s="175"/>
      <c r="N72" s="175"/>
      <c r="O72" s="175"/>
      <c r="P72" s="175"/>
      <c r="Q72"/>
      <c r="R72"/>
    </row>
    <row r="73" spans="1:18" ht="13.15" customHeight="1" x14ac:dyDescent="0.2">
      <c r="A73" s="104" t="s">
        <v>272</v>
      </c>
      <c r="B73" s="100" t="s">
        <v>273</v>
      </c>
      <c r="C73" s="27">
        <f t="shared" si="5"/>
        <v>5</v>
      </c>
      <c r="D73" s="27">
        <v>2</v>
      </c>
      <c r="E73" s="27">
        <v>3</v>
      </c>
      <c r="F73" s="27">
        <v>1</v>
      </c>
      <c r="G73" s="27"/>
      <c r="H73" s="27"/>
      <c r="I73" s="27"/>
      <c r="J73" s="175"/>
      <c r="K73" s="175"/>
      <c r="L73" s="175"/>
      <c r="M73" s="175"/>
      <c r="N73" s="175"/>
      <c r="O73" s="175"/>
      <c r="P73" s="175"/>
      <c r="Q73"/>
      <c r="R73"/>
    </row>
    <row r="74" spans="1:18" ht="13.15" customHeight="1" x14ac:dyDescent="0.2">
      <c r="A74" s="104" t="s">
        <v>274</v>
      </c>
      <c r="B74" s="100" t="s">
        <v>275</v>
      </c>
      <c r="C74" s="27">
        <f t="shared" si="5"/>
        <v>26</v>
      </c>
      <c r="D74" s="27">
        <v>18</v>
      </c>
      <c r="E74" s="27">
        <v>8</v>
      </c>
      <c r="F74" s="27">
        <v>5</v>
      </c>
      <c r="G74" s="27"/>
      <c r="H74" s="27"/>
      <c r="I74" s="27"/>
      <c r="J74" s="175"/>
      <c r="K74" s="175"/>
      <c r="L74" s="175"/>
      <c r="M74" s="175"/>
      <c r="N74" s="175"/>
      <c r="O74" s="175"/>
      <c r="P74" s="175"/>
      <c r="Q74"/>
      <c r="R74"/>
    </row>
    <row r="75" spans="1:18" ht="13.15" customHeight="1" x14ac:dyDescent="0.2">
      <c r="A75" s="104" t="s">
        <v>276</v>
      </c>
      <c r="B75" s="100" t="s">
        <v>277</v>
      </c>
      <c r="C75" s="27">
        <f t="shared" si="5"/>
        <v>25</v>
      </c>
      <c r="D75" s="27">
        <v>15</v>
      </c>
      <c r="E75" s="27">
        <v>8</v>
      </c>
      <c r="F75" s="27">
        <v>3</v>
      </c>
      <c r="G75" s="27"/>
      <c r="H75" s="27">
        <v>2</v>
      </c>
      <c r="I75" s="27"/>
      <c r="J75" s="175"/>
      <c r="K75" s="175"/>
      <c r="L75" s="175"/>
      <c r="M75" s="175"/>
      <c r="N75" s="175"/>
      <c r="O75" s="175"/>
      <c r="P75" s="175"/>
      <c r="Q75"/>
      <c r="R75"/>
    </row>
    <row r="76" spans="1:18" ht="13.15" customHeight="1" x14ac:dyDescent="0.2">
      <c r="A76" s="104" t="s">
        <v>278</v>
      </c>
      <c r="B76" s="100" t="s">
        <v>279</v>
      </c>
      <c r="C76" s="27">
        <f t="shared" si="5"/>
        <v>6</v>
      </c>
      <c r="D76" s="27">
        <v>4</v>
      </c>
      <c r="E76" s="27">
        <v>2</v>
      </c>
      <c r="F76" s="27">
        <v>2</v>
      </c>
      <c r="G76" s="27"/>
      <c r="H76" s="27"/>
      <c r="I76" s="27"/>
      <c r="J76" s="175"/>
      <c r="K76" s="175"/>
      <c r="L76" s="175"/>
      <c r="M76" s="175"/>
      <c r="N76" s="175"/>
      <c r="O76" s="175"/>
      <c r="P76" s="175"/>
      <c r="Q76"/>
      <c r="R76"/>
    </row>
    <row r="77" spans="1:18" ht="13.15" customHeight="1" x14ac:dyDescent="0.2">
      <c r="A77" s="104" t="s">
        <v>280</v>
      </c>
      <c r="B77" s="100" t="s">
        <v>281</v>
      </c>
      <c r="C77" s="27">
        <f t="shared" si="5"/>
        <v>189</v>
      </c>
      <c r="D77" s="27">
        <v>123</v>
      </c>
      <c r="E77" s="27">
        <v>64</v>
      </c>
      <c r="F77" s="27">
        <v>23</v>
      </c>
      <c r="G77" s="27"/>
      <c r="H77" s="27">
        <v>1</v>
      </c>
      <c r="I77" s="27">
        <v>1</v>
      </c>
      <c r="J77" s="175"/>
      <c r="K77" s="175"/>
      <c r="L77" s="175"/>
      <c r="M77" s="175"/>
      <c r="N77" s="175"/>
      <c r="O77" s="175"/>
      <c r="P77" s="175"/>
      <c r="Q77"/>
      <c r="R77"/>
    </row>
    <row r="78" spans="1:18" ht="13.15" customHeight="1" x14ac:dyDescent="0.2">
      <c r="A78" s="104" t="s">
        <v>282</v>
      </c>
      <c r="B78" s="100" t="s">
        <v>283</v>
      </c>
      <c r="C78" s="27">
        <f t="shared" si="5"/>
        <v>0</v>
      </c>
      <c r="D78" s="27"/>
      <c r="E78" s="27"/>
      <c r="F78" s="27"/>
      <c r="G78" s="27"/>
      <c r="H78" s="27"/>
      <c r="I78" s="27"/>
      <c r="J78" s="175"/>
      <c r="K78" s="175"/>
      <c r="L78" s="175"/>
      <c r="M78" s="175"/>
      <c r="N78" s="175"/>
      <c r="O78" s="175"/>
      <c r="P78" s="175"/>
      <c r="Q78"/>
      <c r="R78"/>
    </row>
    <row r="79" spans="1:18" ht="13.15" customHeight="1" x14ac:dyDescent="0.2">
      <c r="A79" s="104" t="s">
        <v>284</v>
      </c>
      <c r="B79" s="100" t="s">
        <v>285</v>
      </c>
      <c r="C79" s="27">
        <f t="shared" si="5"/>
        <v>4</v>
      </c>
      <c r="D79" s="27">
        <v>1</v>
      </c>
      <c r="E79" s="27">
        <v>3</v>
      </c>
      <c r="F79" s="27">
        <v>1</v>
      </c>
      <c r="G79" s="27"/>
      <c r="H79" s="27"/>
      <c r="I79" s="27"/>
      <c r="J79" s="175"/>
      <c r="K79" s="175"/>
      <c r="L79" s="175"/>
      <c r="M79" s="175"/>
      <c r="N79" s="175"/>
      <c r="O79" s="175"/>
      <c r="P79" s="175"/>
      <c r="Q79"/>
      <c r="R79"/>
    </row>
    <row r="80" spans="1:18" ht="13.15" customHeight="1" x14ac:dyDescent="0.2">
      <c r="A80" s="104" t="s">
        <v>286</v>
      </c>
      <c r="B80" s="100" t="s">
        <v>287</v>
      </c>
      <c r="C80" s="27">
        <f t="shared" si="5"/>
        <v>5</v>
      </c>
      <c r="D80" s="27">
        <v>1</v>
      </c>
      <c r="E80" s="27">
        <v>4</v>
      </c>
      <c r="F80" s="27">
        <v>2</v>
      </c>
      <c r="G80" s="27"/>
      <c r="H80" s="27"/>
      <c r="I80" s="27"/>
      <c r="J80" s="175"/>
      <c r="K80" s="175"/>
      <c r="L80" s="175"/>
      <c r="M80" s="175"/>
      <c r="N80" s="175"/>
      <c r="O80" s="175"/>
      <c r="P80" s="175"/>
      <c r="Q80"/>
      <c r="R80"/>
    </row>
    <row r="81" spans="1:18" ht="13.15" customHeight="1" x14ac:dyDescent="0.2">
      <c r="A81" s="104" t="s">
        <v>288</v>
      </c>
      <c r="B81" s="100" t="s">
        <v>289</v>
      </c>
      <c r="C81" s="27">
        <f t="shared" si="5"/>
        <v>13</v>
      </c>
      <c r="D81" s="27">
        <v>9</v>
      </c>
      <c r="E81" s="27">
        <v>4</v>
      </c>
      <c r="F81" s="27">
        <v>2</v>
      </c>
      <c r="G81" s="27"/>
      <c r="H81" s="27"/>
      <c r="I81" s="27"/>
      <c r="J81" s="175"/>
      <c r="K81" s="175"/>
      <c r="L81" s="175"/>
      <c r="M81" s="175"/>
      <c r="N81" s="175"/>
      <c r="O81" s="175"/>
      <c r="P81" s="175"/>
      <c r="Q81"/>
      <c r="R81"/>
    </row>
    <row r="82" spans="1:18" ht="13.15" customHeight="1" x14ac:dyDescent="0.2">
      <c r="A82" s="104" t="s">
        <v>290</v>
      </c>
      <c r="B82" s="100" t="s">
        <v>291</v>
      </c>
      <c r="C82" s="27">
        <f t="shared" si="5"/>
        <v>9</v>
      </c>
      <c r="D82" s="27">
        <v>4</v>
      </c>
      <c r="E82" s="27">
        <v>5</v>
      </c>
      <c r="F82" s="27">
        <v>1</v>
      </c>
      <c r="G82" s="27"/>
      <c r="H82" s="27"/>
      <c r="I82" s="27"/>
      <c r="J82" s="175"/>
      <c r="K82" s="175"/>
      <c r="L82" s="175"/>
      <c r="M82" s="175"/>
      <c r="N82" s="175"/>
      <c r="O82" s="175"/>
      <c r="P82" s="175"/>
      <c r="Q82"/>
      <c r="R82"/>
    </row>
    <row r="83" spans="1:18" ht="13.15" customHeight="1" x14ac:dyDescent="0.2">
      <c r="A83" s="104" t="s">
        <v>292</v>
      </c>
      <c r="B83" s="100" t="s">
        <v>293</v>
      </c>
      <c r="C83" s="27">
        <f t="shared" si="5"/>
        <v>2</v>
      </c>
      <c r="D83" s="27">
        <v>1</v>
      </c>
      <c r="E83" s="27">
        <v>1</v>
      </c>
      <c r="F83" s="27"/>
      <c r="G83" s="27"/>
      <c r="H83" s="27"/>
      <c r="I83" s="27"/>
      <c r="J83" s="175"/>
      <c r="K83" s="175"/>
      <c r="L83" s="175"/>
      <c r="M83" s="175"/>
      <c r="N83" s="175"/>
      <c r="O83" s="175"/>
      <c r="P83" s="175"/>
      <c r="Q83"/>
      <c r="R83"/>
    </row>
    <row r="84" spans="1:18" ht="13.15" customHeight="1" x14ac:dyDescent="0.2">
      <c r="A84" s="104" t="s">
        <v>294</v>
      </c>
      <c r="B84" s="100" t="s">
        <v>295</v>
      </c>
      <c r="C84" s="27">
        <f t="shared" si="5"/>
        <v>5</v>
      </c>
      <c r="D84" s="27">
        <v>3</v>
      </c>
      <c r="E84" s="27">
        <v>1</v>
      </c>
      <c r="F84" s="27">
        <v>1</v>
      </c>
      <c r="G84" s="27"/>
      <c r="H84" s="27">
        <v>1</v>
      </c>
      <c r="I84" s="27"/>
      <c r="J84" s="175"/>
      <c r="K84" s="175"/>
      <c r="L84" s="175"/>
      <c r="M84" s="175"/>
      <c r="N84" s="175"/>
      <c r="O84" s="175"/>
      <c r="P84" s="175"/>
      <c r="Q84"/>
      <c r="R84"/>
    </row>
    <row r="85" spans="1:18" ht="13.15" customHeight="1" x14ac:dyDescent="0.2">
      <c r="A85" s="104" t="s">
        <v>296</v>
      </c>
      <c r="B85" s="100" t="s">
        <v>297</v>
      </c>
      <c r="C85" s="27">
        <f t="shared" si="5"/>
        <v>2</v>
      </c>
      <c r="D85" s="27">
        <v>1</v>
      </c>
      <c r="E85" s="27"/>
      <c r="F85" s="27"/>
      <c r="G85" s="27"/>
      <c r="H85" s="27">
        <v>1</v>
      </c>
      <c r="I85" s="27"/>
      <c r="J85" s="175"/>
      <c r="K85" s="175"/>
      <c r="L85" s="175"/>
      <c r="M85" s="175"/>
      <c r="N85" s="175"/>
      <c r="O85" s="175"/>
      <c r="P85" s="175"/>
      <c r="Q85"/>
      <c r="R85"/>
    </row>
    <row r="86" spans="1:18" ht="13.15" customHeight="1" x14ac:dyDescent="0.2">
      <c r="A86" s="104" t="s">
        <v>298</v>
      </c>
      <c r="B86" s="100" t="s">
        <v>299</v>
      </c>
      <c r="C86" s="27">
        <f t="shared" si="5"/>
        <v>2</v>
      </c>
      <c r="D86" s="27">
        <v>2</v>
      </c>
      <c r="E86" s="27"/>
      <c r="F86" s="27"/>
      <c r="G86" s="27"/>
      <c r="H86" s="27"/>
      <c r="I86" s="27"/>
      <c r="J86" s="175"/>
      <c r="K86" s="175"/>
      <c r="L86" s="175"/>
      <c r="M86" s="175"/>
      <c r="N86" s="175"/>
      <c r="O86" s="175"/>
      <c r="P86" s="175"/>
      <c r="Q86"/>
      <c r="R86"/>
    </row>
    <row r="87" spans="1:18" ht="13.15" customHeight="1" x14ac:dyDescent="0.2">
      <c r="A87" s="104" t="s">
        <v>1616</v>
      </c>
      <c r="B87" s="108" t="s">
        <v>54</v>
      </c>
      <c r="C87" s="27">
        <f t="shared" si="5"/>
        <v>6</v>
      </c>
      <c r="D87" s="27">
        <v>3</v>
      </c>
      <c r="E87" s="27">
        <v>3</v>
      </c>
      <c r="F87" s="27">
        <v>1</v>
      </c>
      <c r="G87" s="27"/>
      <c r="H87" s="27"/>
      <c r="I87" s="27"/>
      <c r="J87" s="175"/>
      <c r="K87" s="175"/>
      <c r="L87" s="175"/>
      <c r="M87" s="175"/>
      <c r="N87" s="175"/>
      <c r="O87" s="175"/>
      <c r="P87" s="175"/>
      <c r="Q87"/>
      <c r="R87"/>
    </row>
    <row r="88" spans="1:18" ht="13.15" customHeight="1" x14ac:dyDescent="0.2">
      <c r="A88" s="104" t="s">
        <v>1616</v>
      </c>
      <c r="B88" s="108" t="s">
        <v>1</v>
      </c>
      <c r="C88" s="27">
        <f t="shared" si="5"/>
        <v>319</v>
      </c>
      <c r="D88" s="27">
        <f t="shared" ref="D88:I88" si="6">SUM(D70:D87)</f>
        <v>202</v>
      </c>
      <c r="E88" s="27">
        <f t="shared" si="6"/>
        <v>111</v>
      </c>
      <c r="F88" s="27">
        <f t="shared" si="6"/>
        <v>45</v>
      </c>
      <c r="G88" s="27">
        <f t="shared" si="6"/>
        <v>0</v>
      </c>
      <c r="H88" s="27">
        <f t="shared" si="6"/>
        <v>5</v>
      </c>
      <c r="I88" s="27">
        <f t="shared" si="6"/>
        <v>1</v>
      </c>
      <c r="J88" s="175"/>
      <c r="K88" s="175"/>
      <c r="L88" s="175"/>
      <c r="M88" s="175"/>
      <c r="N88" s="175"/>
      <c r="O88" s="175"/>
      <c r="P88" s="175"/>
      <c r="Q88"/>
      <c r="R88"/>
    </row>
    <row r="89" spans="1:18" ht="13.15" customHeight="1" x14ac:dyDescent="0.2">
      <c r="A89" s="105" t="s">
        <v>1616</v>
      </c>
      <c r="B89" s="110" t="s">
        <v>300</v>
      </c>
      <c r="C89" s="27"/>
      <c r="D89" s="27"/>
      <c r="E89" s="27"/>
      <c r="F89" s="27"/>
      <c r="G89" s="27"/>
      <c r="H89" s="27"/>
      <c r="I89" s="27"/>
      <c r="J89" s="175"/>
      <c r="K89" s="175"/>
      <c r="L89" s="175">
        <v>1</v>
      </c>
      <c r="M89" s="175"/>
      <c r="N89" s="175"/>
      <c r="O89" s="175"/>
      <c r="P89" s="175"/>
      <c r="Q89"/>
      <c r="R89"/>
    </row>
    <row r="90" spans="1:18" ht="13.15" customHeight="1" x14ac:dyDescent="0.2">
      <c r="A90" s="104" t="s">
        <v>301</v>
      </c>
      <c r="B90" s="100" t="s">
        <v>302</v>
      </c>
      <c r="C90" s="27">
        <f t="shared" ref="C90:C137" si="7">SUM(D90,E90,H90,I90)</f>
        <v>120</v>
      </c>
      <c r="D90" s="27">
        <v>67</v>
      </c>
      <c r="E90" s="27">
        <v>53</v>
      </c>
      <c r="F90" s="27">
        <v>31</v>
      </c>
      <c r="G90" s="27"/>
      <c r="H90" s="27"/>
      <c r="I90" s="27"/>
      <c r="J90" s="175"/>
      <c r="K90" s="175"/>
      <c r="L90" s="175"/>
      <c r="M90" s="175"/>
      <c r="N90" s="175"/>
      <c r="O90" s="175"/>
      <c r="P90" s="175"/>
      <c r="Q90"/>
      <c r="R90"/>
    </row>
    <row r="91" spans="1:18" ht="13.15" customHeight="1" x14ac:dyDescent="0.2">
      <c r="A91" s="104" t="s">
        <v>303</v>
      </c>
      <c r="B91" s="108" t="s">
        <v>304</v>
      </c>
      <c r="C91" s="27">
        <f t="shared" si="7"/>
        <v>12</v>
      </c>
      <c r="D91" s="27">
        <v>3</v>
      </c>
      <c r="E91" s="27">
        <v>9</v>
      </c>
      <c r="F91" s="27">
        <v>7</v>
      </c>
      <c r="G91" s="27"/>
      <c r="H91" s="27"/>
      <c r="I91" s="27"/>
      <c r="J91" s="175"/>
      <c r="K91" s="175"/>
      <c r="L91" s="175"/>
      <c r="M91" s="175"/>
      <c r="N91" s="175"/>
      <c r="O91" s="175"/>
      <c r="P91" s="175"/>
      <c r="Q91"/>
      <c r="R91"/>
    </row>
    <row r="92" spans="1:18" ht="13.15" customHeight="1" x14ac:dyDescent="0.2">
      <c r="A92" s="104" t="s">
        <v>305</v>
      </c>
      <c r="B92" s="100" t="s">
        <v>306</v>
      </c>
      <c r="C92" s="27">
        <f t="shared" si="7"/>
        <v>147</v>
      </c>
      <c r="D92" s="27">
        <v>71</v>
      </c>
      <c r="E92" s="27">
        <v>75</v>
      </c>
      <c r="F92" s="27">
        <v>54</v>
      </c>
      <c r="G92" s="27">
        <v>1</v>
      </c>
      <c r="H92" s="27">
        <v>1</v>
      </c>
      <c r="I92" s="27"/>
      <c r="J92" s="175"/>
      <c r="K92" s="175"/>
      <c r="L92" s="175"/>
      <c r="M92" s="175"/>
      <c r="N92" s="175"/>
      <c r="O92" s="175"/>
      <c r="P92" s="175"/>
      <c r="Q92"/>
      <c r="R92"/>
    </row>
    <row r="93" spans="1:18" ht="13.15" customHeight="1" x14ac:dyDescent="0.2">
      <c r="A93" s="104" t="s">
        <v>307</v>
      </c>
      <c r="B93" s="100" t="s">
        <v>308</v>
      </c>
      <c r="C93" s="27">
        <f t="shared" si="7"/>
        <v>33</v>
      </c>
      <c r="D93" s="27">
        <v>14</v>
      </c>
      <c r="E93" s="27">
        <v>18</v>
      </c>
      <c r="F93" s="27">
        <v>10</v>
      </c>
      <c r="G93" s="27"/>
      <c r="H93" s="27">
        <v>1</v>
      </c>
      <c r="I93" s="27"/>
      <c r="J93" s="175"/>
      <c r="K93" s="175"/>
      <c r="L93" s="175"/>
      <c r="M93" s="175"/>
      <c r="N93" s="175"/>
      <c r="O93" s="175"/>
      <c r="P93" s="175"/>
      <c r="Q93"/>
      <c r="R93"/>
    </row>
    <row r="94" spans="1:18" ht="13.15" customHeight="1" x14ac:dyDescent="0.2">
      <c r="A94" s="104" t="s">
        <v>309</v>
      </c>
      <c r="B94" s="108" t="s">
        <v>310</v>
      </c>
      <c r="C94" s="27">
        <f t="shared" si="7"/>
        <v>5</v>
      </c>
      <c r="D94" s="27">
        <v>1</v>
      </c>
      <c r="E94" s="27">
        <v>4</v>
      </c>
      <c r="F94" s="27">
        <v>2</v>
      </c>
      <c r="G94" s="27"/>
      <c r="H94" s="27"/>
      <c r="I94" s="27"/>
      <c r="J94" s="175"/>
      <c r="K94" s="175"/>
      <c r="L94" s="175"/>
      <c r="M94" s="175"/>
      <c r="N94" s="175"/>
      <c r="O94" s="175"/>
      <c r="P94" s="175"/>
      <c r="Q94"/>
      <c r="R94"/>
    </row>
    <row r="95" spans="1:18" ht="13.15" customHeight="1" x14ac:dyDescent="0.2">
      <c r="A95" s="104" t="s">
        <v>311</v>
      </c>
      <c r="B95" s="108" t="s">
        <v>312</v>
      </c>
      <c r="C95" s="27">
        <f t="shared" si="7"/>
        <v>7</v>
      </c>
      <c r="D95" s="27">
        <v>2</v>
      </c>
      <c r="E95" s="27">
        <v>5</v>
      </c>
      <c r="F95" s="27">
        <v>1</v>
      </c>
      <c r="G95" s="27"/>
      <c r="H95" s="27"/>
      <c r="I95" s="27"/>
      <c r="J95" s="175"/>
      <c r="K95" s="175"/>
      <c r="L95" s="175"/>
      <c r="M95" s="175"/>
      <c r="N95" s="175"/>
      <c r="O95" s="175"/>
      <c r="P95" s="175"/>
      <c r="Q95"/>
      <c r="R95"/>
    </row>
    <row r="96" spans="1:18" ht="13.15" customHeight="1" x14ac:dyDescent="0.2">
      <c r="A96" s="104" t="s">
        <v>313</v>
      </c>
      <c r="B96" s="108" t="s">
        <v>314</v>
      </c>
      <c r="C96" s="27">
        <f t="shared" si="7"/>
        <v>3</v>
      </c>
      <c r="D96" s="27">
        <v>1</v>
      </c>
      <c r="E96" s="27">
        <v>2</v>
      </c>
      <c r="F96" s="27">
        <v>1</v>
      </c>
      <c r="G96" s="27"/>
      <c r="H96" s="27"/>
      <c r="I96" s="27"/>
      <c r="J96" s="175"/>
      <c r="K96" s="175"/>
      <c r="L96" s="175"/>
      <c r="M96" s="175"/>
      <c r="N96" s="175"/>
      <c r="O96" s="175"/>
      <c r="P96" s="175"/>
      <c r="Q96"/>
      <c r="R96"/>
    </row>
    <row r="97" spans="1:18" ht="13.15" customHeight="1" x14ac:dyDescent="0.2">
      <c r="A97" s="104" t="s">
        <v>315</v>
      </c>
      <c r="B97" s="100" t="s">
        <v>316</v>
      </c>
      <c r="C97" s="27">
        <f t="shared" si="7"/>
        <v>40</v>
      </c>
      <c r="D97" s="27">
        <v>16</v>
      </c>
      <c r="E97" s="27">
        <v>23</v>
      </c>
      <c r="F97" s="27">
        <v>15</v>
      </c>
      <c r="G97" s="27"/>
      <c r="H97" s="27">
        <v>1</v>
      </c>
      <c r="I97" s="27"/>
      <c r="J97" s="175"/>
      <c r="K97" s="175"/>
      <c r="L97" s="175"/>
      <c r="M97" s="175"/>
      <c r="N97" s="175"/>
      <c r="O97" s="175"/>
      <c r="P97" s="175"/>
      <c r="Q97"/>
      <c r="R97"/>
    </row>
    <row r="98" spans="1:18" ht="13.15" customHeight="1" x14ac:dyDescent="0.2">
      <c r="A98" s="104" t="s">
        <v>317</v>
      </c>
      <c r="B98" s="100" t="s">
        <v>318</v>
      </c>
      <c r="C98" s="27">
        <f t="shared" si="7"/>
        <v>33</v>
      </c>
      <c r="D98" s="27">
        <v>12</v>
      </c>
      <c r="E98" s="27">
        <v>21</v>
      </c>
      <c r="F98" s="27">
        <v>7</v>
      </c>
      <c r="G98" s="27"/>
      <c r="H98" s="27"/>
      <c r="I98" s="27"/>
      <c r="J98" s="175"/>
      <c r="K98" s="175"/>
      <c r="L98" s="175"/>
      <c r="M98" s="175"/>
      <c r="N98" s="175"/>
      <c r="O98" s="175"/>
      <c r="P98" s="175"/>
      <c r="Q98"/>
      <c r="R98"/>
    </row>
    <row r="99" spans="1:18" ht="13.15" customHeight="1" x14ac:dyDescent="0.2">
      <c r="A99" s="104" t="s">
        <v>319</v>
      </c>
      <c r="B99" s="108" t="s">
        <v>320</v>
      </c>
      <c r="C99" s="27">
        <f t="shared" si="7"/>
        <v>98</v>
      </c>
      <c r="D99" s="27">
        <v>38</v>
      </c>
      <c r="E99" s="27">
        <v>59</v>
      </c>
      <c r="F99" s="27">
        <v>33</v>
      </c>
      <c r="G99" s="27"/>
      <c r="H99" s="27">
        <v>1</v>
      </c>
      <c r="I99" s="27"/>
      <c r="J99" s="175"/>
      <c r="K99" s="175"/>
      <c r="L99" s="175"/>
      <c r="M99" s="175"/>
      <c r="N99" s="175"/>
      <c r="O99" s="175"/>
      <c r="P99" s="175"/>
      <c r="Q99"/>
      <c r="R99"/>
    </row>
    <row r="100" spans="1:18" ht="13.15" customHeight="1" x14ac:dyDescent="0.2">
      <c r="A100" s="104" t="s">
        <v>321</v>
      </c>
      <c r="B100" s="100" t="s">
        <v>322</v>
      </c>
      <c r="C100" s="27">
        <f t="shared" si="7"/>
        <v>25</v>
      </c>
      <c r="D100" s="27">
        <v>13</v>
      </c>
      <c r="E100" s="27">
        <v>11</v>
      </c>
      <c r="F100" s="27">
        <v>6</v>
      </c>
      <c r="G100" s="27"/>
      <c r="H100" s="27">
        <v>1</v>
      </c>
      <c r="I100" s="27"/>
      <c r="J100" s="175"/>
      <c r="K100" s="175"/>
      <c r="L100" s="175"/>
      <c r="M100" s="175"/>
      <c r="N100" s="175"/>
      <c r="O100" s="175"/>
      <c r="P100" s="175"/>
      <c r="Q100"/>
      <c r="R100"/>
    </row>
    <row r="101" spans="1:18" ht="13.15" customHeight="1" x14ac:dyDescent="0.2">
      <c r="A101" s="104" t="s">
        <v>323</v>
      </c>
      <c r="B101" s="100" t="s">
        <v>324</v>
      </c>
      <c r="C101" s="27">
        <f t="shared" si="7"/>
        <v>226</v>
      </c>
      <c r="D101" s="27">
        <v>115</v>
      </c>
      <c r="E101" s="27">
        <v>110</v>
      </c>
      <c r="F101" s="27">
        <v>70</v>
      </c>
      <c r="G101" s="27"/>
      <c r="H101" s="27">
        <v>1</v>
      </c>
      <c r="I101" s="27"/>
      <c r="J101" s="175"/>
      <c r="K101" s="175"/>
      <c r="L101" s="175"/>
      <c r="M101" s="175"/>
      <c r="N101" s="175"/>
      <c r="O101" s="175"/>
      <c r="P101" s="175"/>
      <c r="Q101"/>
      <c r="R101"/>
    </row>
    <row r="102" spans="1:18" ht="13.15" customHeight="1" x14ac:dyDescent="0.2">
      <c r="A102" s="104" t="s">
        <v>325</v>
      </c>
      <c r="B102" s="100" t="s">
        <v>326</v>
      </c>
      <c r="C102" s="27">
        <f t="shared" si="7"/>
        <v>47</v>
      </c>
      <c r="D102" s="27">
        <v>28</v>
      </c>
      <c r="E102" s="27">
        <v>18</v>
      </c>
      <c r="F102" s="27">
        <v>13</v>
      </c>
      <c r="G102" s="27"/>
      <c r="H102" s="27">
        <v>1</v>
      </c>
      <c r="I102" s="27"/>
      <c r="J102" s="175"/>
      <c r="K102" s="175"/>
      <c r="L102" s="175"/>
      <c r="M102" s="175"/>
      <c r="N102" s="175"/>
      <c r="O102" s="175"/>
      <c r="P102" s="175"/>
      <c r="Q102"/>
      <c r="R102"/>
    </row>
    <row r="103" spans="1:18" ht="13.15" customHeight="1" x14ac:dyDescent="0.2">
      <c r="A103" s="104" t="s">
        <v>327</v>
      </c>
      <c r="B103" s="100" t="s">
        <v>328</v>
      </c>
      <c r="C103" s="27">
        <f t="shared" si="7"/>
        <v>18</v>
      </c>
      <c r="D103" s="27">
        <v>7</v>
      </c>
      <c r="E103" s="27">
        <v>11</v>
      </c>
      <c r="F103" s="27">
        <v>10</v>
      </c>
      <c r="G103" s="27"/>
      <c r="H103" s="27"/>
      <c r="I103" s="27"/>
      <c r="J103" s="175"/>
      <c r="K103" s="175"/>
      <c r="L103" s="175"/>
      <c r="M103" s="175"/>
      <c r="N103" s="175"/>
      <c r="O103" s="175"/>
      <c r="P103" s="175"/>
      <c r="Q103"/>
      <c r="R103"/>
    </row>
    <row r="104" spans="1:18" ht="13.15" customHeight="1" x14ac:dyDescent="0.2">
      <c r="A104" s="104" t="s">
        <v>329</v>
      </c>
      <c r="B104" s="100" t="s">
        <v>330</v>
      </c>
      <c r="C104" s="27">
        <f t="shared" si="7"/>
        <v>33</v>
      </c>
      <c r="D104" s="27">
        <v>18</v>
      </c>
      <c r="E104" s="27">
        <v>14</v>
      </c>
      <c r="F104" s="27">
        <v>7</v>
      </c>
      <c r="G104" s="27"/>
      <c r="H104" s="27">
        <v>1</v>
      </c>
      <c r="I104" s="27"/>
      <c r="J104" s="175"/>
      <c r="K104" s="175"/>
      <c r="L104" s="175"/>
      <c r="M104" s="175"/>
      <c r="N104" s="175"/>
      <c r="O104" s="175"/>
      <c r="P104" s="175"/>
      <c r="Q104"/>
      <c r="R104"/>
    </row>
    <row r="105" spans="1:18" ht="13.15" customHeight="1" x14ac:dyDescent="0.2">
      <c r="A105" s="104" t="s">
        <v>331</v>
      </c>
      <c r="B105" s="100" t="s">
        <v>332</v>
      </c>
      <c r="C105" s="27">
        <f t="shared" si="7"/>
        <v>22</v>
      </c>
      <c r="D105" s="27">
        <v>6</v>
      </c>
      <c r="E105" s="27">
        <v>16</v>
      </c>
      <c r="F105" s="27">
        <v>14</v>
      </c>
      <c r="G105" s="27"/>
      <c r="H105" s="27"/>
      <c r="I105" s="27"/>
      <c r="J105" s="175"/>
      <c r="K105" s="175"/>
      <c r="L105" s="175"/>
      <c r="M105" s="175"/>
      <c r="N105" s="175"/>
      <c r="O105" s="175"/>
      <c r="P105" s="175"/>
      <c r="Q105"/>
      <c r="R105"/>
    </row>
    <row r="106" spans="1:18" ht="13.15" customHeight="1" x14ac:dyDescent="0.2">
      <c r="A106" s="104" t="s">
        <v>333</v>
      </c>
      <c r="B106" s="100" t="s">
        <v>334</v>
      </c>
      <c r="C106" s="27">
        <f t="shared" si="7"/>
        <v>103</v>
      </c>
      <c r="D106" s="27">
        <v>71</v>
      </c>
      <c r="E106" s="27">
        <v>31</v>
      </c>
      <c r="F106" s="27">
        <v>21</v>
      </c>
      <c r="G106" s="27"/>
      <c r="H106" s="27">
        <v>1</v>
      </c>
      <c r="I106" s="27"/>
      <c r="J106" s="175"/>
      <c r="K106" s="175"/>
      <c r="L106" s="175"/>
      <c r="M106" s="175"/>
      <c r="N106" s="175"/>
      <c r="O106" s="175"/>
      <c r="P106" s="175"/>
      <c r="Q106"/>
      <c r="R106"/>
    </row>
    <row r="107" spans="1:18" ht="13.15" customHeight="1" x14ac:dyDescent="0.2">
      <c r="A107" s="104" t="s">
        <v>335</v>
      </c>
      <c r="B107" s="100" t="s">
        <v>336</v>
      </c>
      <c r="C107" s="27">
        <f t="shared" si="7"/>
        <v>70</v>
      </c>
      <c r="D107" s="27">
        <v>36</v>
      </c>
      <c r="E107" s="27">
        <v>33</v>
      </c>
      <c r="F107" s="27">
        <v>22</v>
      </c>
      <c r="G107" s="27"/>
      <c r="H107" s="27">
        <v>1</v>
      </c>
      <c r="I107" s="27"/>
      <c r="J107" s="175"/>
      <c r="K107" s="175"/>
      <c r="L107" s="175"/>
      <c r="M107" s="175"/>
      <c r="N107" s="175"/>
      <c r="O107" s="175"/>
      <c r="P107" s="175"/>
      <c r="Q107"/>
      <c r="R107"/>
    </row>
    <row r="108" spans="1:18" ht="13.15" customHeight="1" x14ac:dyDescent="0.2">
      <c r="A108" s="104" t="s">
        <v>337</v>
      </c>
      <c r="B108" s="100" t="s">
        <v>338</v>
      </c>
      <c r="C108" s="27">
        <f t="shared" si="7"/>
        <v>131</v>
      </c>
      <c r="D108" s="27">
        <v>83</v>
      </c>
      <c r="E108" s="27">
        <v>48</v>
      </c>
      <c r="F108" s="27">
        <v>43</v>
      </c>
      <c r="G108" s="27"/>
      <c r="H108" s="27"/>
      <c r="I108" s="27"/>
      <c r="J108" s="175"/>
      <c r="K108" s="175"/>
      <c r="L108" s="175"/>
      <c r="M108" s="175"/>
      <c r="N108" s="175"/>
      <c r="O108" s="175"/>
      <c r="P108" s="175"/>
      <c r="Q108"/>
      <c r="R108"/>
    </row>
    <row r="109" spans="1:18" ht="13.15" customHeight="1" x14ac:dyDescent="0.2">
      <c r="A109" s="104" t="s">
        <v>339</v>
      </c>
      <c r="B109" s="100" t="s">
        <v>340</v>
      </c>
      <c r="C109" s="27">
        <f t="shared" si="7"/>
        <v>28</v>
      </c>
      <c r="D109" s="27">
        <v>14</v>
      </c>
      <c r="E109" s="27">
        <v>14</v>
      </c>
      <c r="F109" s="27">
        <v>10</v>
      </c>
      <c r="G109" s="27"/>
      <c r="H109" s="27"/>
      <c r="I109" s="27"/>
      <c r="J109" s="175"/>
      <c r="K109" s="175"/>
      <c r="L109" s="175"/>
      <c r="M109" s="175"/>
      <c r="N109" s="175"/>
      <c r="O109" s="175"/>
      <c r="P109" s="175"/>
      <c r="Q109"/>
      <c r="R109"/>
    </row>
    <row r="110" spans="1:18" ht="13.15" customHeight="1" x14ac:dyDescent="0.2">
      <c r="A110" s="104" t="s">
        <v>341</v>
      </c>
      <c r="B110" s="100" t="s">
        <v>342</v>
      </c>
      <c r="C110" s="27">
        <f t="shared" si="7"/>
        <v>23</v>
      </c>
      <c r="D110" s="27">
        <v>6</v>
      </c>
      <c r="E110" s="27">
        <v>17</v>
      </c>
      <c r="F110" s="27">
        <v>14</v>
      </c>
      <c r="G110" s="27"/>
      <c r="H110" s="27"/>
      <c r="I110" s="27"/>
      <c r="J110" s="175"/>
      <c r="K110" s="175"/>
      <c r="L110" s="175"/>
      <c r="M110" s="175"/>
      <c r="N110" s="175"/>
      <c r="O110" s="175"/>
      <c r="P110" s="175"/>
      <c r="Q110"/>
      <c r="R110"/>
    </row>
    <row r="111" spans="1:18" ht="13.15" customHeight="1" x14ac:dyDescent="0.2">
      <c r="A111" s="104" t="s">
        <v>343</v>
      </c>
      <c r="B111" s="100" t="s">
        <v>344</v>
      </c>
      <c r="C111" s="27">
        <f t="shared" si="7"/>
        <v>74</v>
      </c>
      <c r="D111" s="27">
        <v>34</v>
      </c>
      <c r="E111" s="27">
        <v>39</v>
      </c>
      <c r="F111" s="27">
        <v>26</v>
      </c>
      <c r="G111" s="27"/>
      <c r="H111" s="27">
        <v>1</v>
      </c>
      <c r="I111" s="27"/>
      <c r="J111" s="175"/>
      <c r="K111" s="175"/>
      <c r="L111" s="175"/>
      <c r="M111" s="175"/>
      <c r="N111" s="175"/>
      <c r="O111" s="175"/>
      <c r="P111" s="175"/>
      <c r="Q111"/>
      <c r="R111"/>
    </row>
    <row r="112" spans="1:18" ht="13.15" customHeight="1" x14ac:dyDescent="0.2">
      <c r="A112" s="104" t="s">
        <v>345</v>
      </c>
      <c r="B112" s="100" t="s">
        <v>346</v>
      </c>
      <c r="C112" s="27">
        <f t="shared" si="7"/>
        <v>15</v>
      </c>
      <c r="D112" s="27">
        <v>11</v>
      </c>
      <c r="E112" s="27">
        <v>4</v>
      </c>
      <c r="F112" s="27">
        <v>4</v>
      </c>
      <c r="G112" s="27"/>
      <c r="H112" s="27"/>
      <c r="I112" s="27"/>
      <c r="J112" s="175"/>
      <c r="K112" s="175"/>
      <c r="L112" s="175"/>
      <c r="M112" s="175"/>
      <c r="N112" s="175"/>
      <c r="O112" s="175"/>
      <c r="P112" s="175"/>
      <c r="Q112"/>
      <c r="R112"/>
    </row>
    <row r="113" spans="1:18" ht="13.15" customHeight="1" x14ac:dyDescent="0.2">
      <c r="A113" s="104" t="s">
        <v>347</v>
      </c>
      <c r="B113" s="100" t="s">
        <v>348</v>
      </c>
      <c r="C113" s="27">
        <f t="shared" si="7"/>
        <v>24</v>
      </c>
      <c r="D113" s="27">
        <v>12</v>
      </c>
      <c r="E113" s="27">
        <v>12</v>
      </c>
      <c r="F113" s="27">
        <v>11</v>
      </c>
      <c r="G113" s="27"/>
      <c r="H113" s="27"/>
      <c r="I113" s="27"/>
      <c r="J113" s="175"/>
      <c r="K113" s="175"/>
      <c r="L113" s="175"/>
      <c r="M113" s="175"/>
      <c r="N113" s="175"/>
      <c r="O113" s="175"/>
      <c r="P113" s="175"/>
      <c r="Q113"/>
      <c r="R113"/>
    </row>
    <row r="114" spans="1:18" ht="13.15" customHeight="1" x14ac:dyDescent="0.2">
      <c r="A114" s="104" t="s">
        <v>349</v>
      </c>
      <c r="B114" s="100" t="s">
        <v>350</v>
      </c>
      <c r="C114" s="27">
        <f t="shared" si="7"/>
        <v>4</v>
      </c>
      <c r="D114" s="27">
        <v>3</v>
      </c>
      <c r="E114" s="27">
        <v>1</v>
      </c>
      <c r="F114" s="27">
        <v>1</v>
      </c>
      <c r="G114" s="27"/>
      <c r="H114" s="27"/>
      <c r="I114" s="27"/>
      <c r="J114" s="175"/>
      <c r="K114" s="175"/>
      <c r="L114" s="175"/>
      <c r="M114" s="175"/>
      <c r="N114" s="175"/>
      <c r="O114" s="175"/>
      <c r="P114" s="175"/>
      <c r="Q114"/>
      <c r="R114"/>
    </row>
    <row r="115" spans="1:18" ht="13.15" customHeight="1" x14ac:dyDescent="0.2">
      <c r="A115" s="104" t="s">
        <v>351</v>
      </c>
      <c r="B115" s="100" t="s">
        <v>352</v>
      </c>
      <c r="C115" s="27">
        <f t="shared" si="7"/>
        <v>37</v>
      </c>
      <c r="D115" s="27">
        <v>12</v>
      </c>
      <c r="E115" s="27">
        <v>23</v>
      </c>
      <c r="F115" s="27">
        <v>21</v>
      </c>
      <c r="G115" s="27"/>
      <c r="H115" s="27">
        <v>2</v>
      </c>
      <c r="I115" s="27"/>
      <c r="J115" s="175"/>
      <c r="K115" s="175"/>
      <c r="L115" s="175"/>
      <c r="M115" s="175"/>
      <c r="N115" s="175"/>
      <c r="O115" s="175"/>
      <c r="P115" s="175"/>
      <c r="Q115"/>
      <c r="R115"/>
    </row>
    <row r="116" spans="1:18" ht="13.15" customHeight="1" x14ac:dyDescent="0.2">
      <c r="A116" s="104" t="s">
        <v>353</v>
      </c>
      <c r="B116" s="100" t="s">
        <v>354</v>
      </c>
      <c r="C116" s="27">
        <f t="shared" si="7"/>
        <v>53</v>
      </c>
      <c r="D116" s="27">
        <v>28</v>
      </c>
      <c r="E116" s="27">
        <v>25</v>
      </c>
      <c r="F116" s="27">
        <v>13</v>
      </c>
      <c r="G116" s="27"/>
      <c r="H116" s="27"/>
      <c r="I116" s="27"/>
      <c r="J116" s="175"/>
      <c r="K116" s="175"/>
      <c r="L116" s="175"/>
      <c r="M116" s="175"/>
      <c r="N116" s="175"/>
      <c r="O116" s="175"/>
      <c r="P116" s="175"/>
      <c r="Q116"/>
      <c r="R116"/>
    </row>
    <row r="117" spans="1:18" ht="13.15" customHeight="1" x14ac:dyDescent="0.2">
      <c r="A117" s="104" t="s">
        <v>355</v>
      </c>
      <c r="B117" s="100" t="s">
        <v>356</v>
      </c>
      <c r="C117" s="27">
        <f t="shared" si="7"/>
        <v>8</v>
      </c>
      <c r="D117" s="27">
        <v>5</v>
      </c>
      <c r="E117" s="27">
        <v>3</v>
      </c>
      <c r="F117" s="27">
        <v>2</v>
      </c>
      <c r="G117" s="27"/>
      <c r="H117" s="27"/>
      <c r="I117" s="27"/>
      <c r="J117" s="175"/>
      <c r="K117" s="175"/>
      <c r="L117" s="175"/>
      <c r="M117" s="175"/>
      <c r="N117" s="175"/>
      <c r="O117" s="175"/>
      <c r="P117" s="175"/>
      <c r="Q117"/>
      <c r="R117"/>
    </row>
    <row r="118" spans="1:18" ht="13.15" customHeight="1" x14ac:dyDescent="0.2">
      <c r="A118" s="104" t="s">
        <v>357</v>
      </c>
      <c r="B118" s="100" t="s">
        <v>358</v>
      </c>
      <c r="C118" s="27">
        <f t="shared" si="7"/>
        <v>67</v>
      </c>
      <c r="D118" s="27">
        <v>31</v>
      </c>
      <c r="E118" s="27">
        <v>36</v>
      </c>
      <c r="F118" s="27">
        <v>23</v>
      </c>
      <c r="G118" s="27"/>
      <c r="H118" s="27"/>
      <c r="I118" s="27"/>
      <c r="J118" s="175"/>
      <c r="K118" s="175"/>
      <c r="L118" s="175"/>
      <c r="M118" s="175"/>
      <c r="N118" s="175"/>
      <c r="O118" s="175"/>
      <c r="P118" s="175"/>
      <c r="Q118"/>
      <c r="R118"/>
    </row>
    <row r="119" spans="1:18" ht="13.15" customHeight="1" x14ac:dyDescent="0.2">
      <c r="A119" s="104" t="s">
        <v>359</v>
      </c>
      <c r="B119" s="100" t="s">
        <v>360</v>
      </c>
      <c r="C119" s="27">
        <f t="shared" si="7"/>
        <v>16</v>
      </c>
      <c r="D119" s="27">
        <v>5</v>
      </c>
      <c r="E119" s="27">
        <v>11</v>
      </c>
      <c r="F119" s="27">
        <v>5</v>
      </c>
      <c r="G119" s="27"/>
      <c r="H119" s="27"/>
      <c r="I119" s="27"/>
      <c r="J119" s="175"/>
      <c r="K119" s="175"/>
      <c r="L119" s="175"/>
      <c r="M119" s="175"/>
      <c r="N119" s="175"/>
      <c r="O119" s="175"/>
      <c r="P119" s="175"/>
      <c r="Q119"/>
      <c r="R119"/>
    </row>
    <row r="120" spans="1:18" ht="13.15" customHeight="1" x14ac:dyDescent="0.2">
      <c r="A120" s="104" t="s">
        <v>361</v>
      </c>
      <c r="B120" s="100" t="s">
        <v>362</v>
      </c>
      <c r="C120" s="27">
        <f t="shared" si="7"/>
        <v>11</v>
      </c>
      <c r="D120" s="27">
        <v>3</v>
      </c>
      <c r="E120" s="27">
        <v>8</v>
      </c>
      <c r="F120" s="27">
        <v>7</v>
      </c>
      <c r="G120" s="27"/>
      <c r="H120" s="27"/>
      <c r="I120" s="27"/>
      <c r="J120" s="175"/>
      <c r="K120" s="175"/>
      <c r="L120" s="175"/>
      <c r="M120" s="175"/>
      <c r="N120" s="175"/>
      <c r="O120" s="175"/>
      <c r="P120" s="175"/>
      <c r="Q120"/>
      <c r="R120"/>
    </row>
    <row r="121" spans="1:18" ht="13.15" customHeight="1" x14ac:dyDescent="0.2">
      <c r="A121" s="104" t="s">
        <v>363</v>
      </c>
      <c r="B121" s="100" t="s">
        <v>364</v>
      </c>
      <c r="C121" s="27">
        <f t="shared" si="7"/>
        <v>12</v>
      </c>
      <c r="D121" s="27">
        <v>5</v>
      </c>
      <c r="E121" s="27">
        <v>7</v>
      </c>
      <c r="F121" s="27">
        <v>7</v>
      </c>
      <c r="G121" s="27"/>
      <c r="H121" s="27"/>
      <c r="I121" s="27"/>
      <c r="J121" s="175"/>
      <c r="K121" s="175"/>
      <c r="L121" s="175"/>
      <c r="M121" s="175"/>
      <c r="N121" s="175"/>
      <c r="O121" s="175"/>
      <c r="P121" s="175"/>
      <c r="Q121"/>
      <c r="R121"/>
    </row>
    <row r="122" spans="1:18" ht="13.15" customHeight="1" x14ac:dyDescent="0.2">
      <c r="A122" s="104" t="s">
        <v>365</v>
      </c>
      <c r="B122" s="100" t="s">
        <v>366</v>
      </c>
      <c r="C122" s="27">
        <f t="shared" si="7"/>
        <v>8</v>
      </c>
      <c r="D122" s="27">
        <v>3</v>
      </c>
      <c r="E122" s="27">
        <v>5</v>
      </c>
      <c r="F122" s="27">
        <v>5</v>
      </c>
      <c r="G122" s="27"/>
      <c r="H122" s="27"/>
      <c r="I122" s="27"/>
      <c r="J122" s="175"/>
      <c r="K122" s="175"/>
      <c r="L122" s="175"/>
      <c r="M122" s="175"/>
      <c r="N122" s="175"/>
      <c r="O122" s="175"/>
      <c r="P122" s="175"/>
      <c r="Q122"/>
      <c r="R122"/>
    </row>
    <row r="123" spans="1:18" ht="13.15" customHeight="1" x14ac:dyDescent="0.2">
      <c r="A123" s="104" t="s">
        <v>367</v>
      </c>
      <c r="B123" s="100" t="s">
        <v>368</v>
      </c>
      <c r="C123" s="27">
        <f t="shared" si="7"/>
        <v>14</v>
      </c>
      <c r="D123" s="27">
        <v>6</v>
      </c>
      <c r="E123" s="27">
        <v>8</v>
      </c>
      <c r="F123" s="27">
        <v>6</v>
      </c>
      <c r="G123" s="27"/>
      <c r="H123" s="27"/>
      <c r="I123" s="27"/>
      <c r="J123" s="175"/>
      <c r="K123" s="175"/>
      <c r="L123" s="175"/>
      <c r="M123" s="175"/>
      <c r="N123" s="175"/>
      <c r="O123" s="175"/>
      <c r="P123" s="175"/>
      <c r="Q123"/>
      <c r="R123"/>
    </row>
    <row r="124" spans="1:18" ht="13.15" customHeight="1" x14ac:dyDescent="0.2">
      <c r="A124" s="104" t="s">
        <v>369</v>
      </c>
      <c r="B124" s="100" t="s">
        <v>370</v>
      </c>
      <c r="C124" s="27">
        <f t="shared" si="7"/>
        <v>49</v>
      </c>
      <c r="D124" s="27">
        <v>21</v>
      </c>
      <c r="E124" s="27">
        <v>26</v>
      </c>
      <c r="F124" s="27">
        <v>20</v>
      </c>
      <c r="G124" s="27"/>
      <c r="H124" s="27">
        <v>2</v>
      </c>
      <c r="I124" s="27"/>
      <c r="J124" s="175"/>
      <c r="K124" s="175"/>
      <c r="L124" s="175"/>
      <c r="M124" s="175"/>
      <c r="N124" s="175"/>
      <c r="O124" s="175"/>
      <c r="P124" s="175"/>
      <c r="Q124"/>
      <c r="R124"/>
    </row>
    <row r="125" spans="1:18" ht="13.15" customHeight="1" x14ac:dyDescent="0.2">
      <c r="A125" s="104" t="s">
        <v>371</v>
      </c>
      <c r="B125" s="100" t="s">
        <v>372</v>
      </c>
      <c r="C125" s="27">
        <f t="shared" si="7"/>
        <v>35</v>
      </c>
      <c r="D125" s="27">
        <v>20</v>
      </c>
      <c r="E125" s="27">
        <v>15</v>
      </c>
      <c r="F125" s="27">
        <v>5</v>
      </c>
      <c r="G125" s="27"/>
      <c r="H125" s="27"/>
      <c r="I125" s="27"/>
      <c r="J125" s="175"/>
      <c r="K125" s="175"/>
      <c r="L125" s="175"/>
      <c r="M125" s="175"/>
      <c r="N125" s="175"/>
      <c r="O125" s="175"/>
      <c r="P125" s="175"/>
      <c r="Q125"/>
      <c r="R125"/>
    </row>
    <row r="126" spans="1:18" ht="13.15" customHeight="1" x14ac:dyDescent="0.2">
      <c r="A126" s="104" t="s">
        <v>373</v>
      </c>
      <c r="B126" s="100" t="s">
        <v>374</v>
      </c>
      <c r="C126" s="27">
        <f t="shared" si="7"/>
        <v>24</v>
      </c>
      <c r="D126" s="27">
        <v>10</v>
      </c>
      <c r="E126" s="27">
        <v>14</v>
      </c>
      <c r="F126" s="27">
        <v>7</v>
      </c>
      <c r="G126" s="27"/>
      <c r="H126" s="27"/>
      <c r="I126" s="27"/>
      <c r="J126" s="175"/>
      <c r="K126" s="175"/>
      <c r="L126" s="175"/>
      <c r="M126" s="175"/>
      <c r="N126" s="175"/>
      <c r="O126" s="175"/>
      <c r="P126" s="175"/>
      <c r="Q126"/>
      <c r="R126"/>
    </row>
    <row r="127" spans="1:18" ht="13.15" customHeight="1" x14ac:dyDescent="0.2">
      <c r="A127" s="104" t="s">
        <v>375</v>
      </c>
      <c r="B127" s="100" t="s">
        <v>376</v>
      </c>
      <c r="C127" s="27">
        <f t="shared" si="7"/>
        <v>34</v>
      </c>
      <c r="D127" s="27">
        <v>8</v>
      </c>
      <c r="E127" s="27">
        <v>26</v>
      </c>
      <c r="F127" s="27">
        <v>19</v>
      </c>
      <c r="G127" s="27"/>
      <c r="H127" s="27"/>
      <c r="I127" s="27"/>
      <c r="J127" s="175"/>
      <c r="K127" s="175"/>
      <c r="L127" s="175"/>
      <c r="M127" s="175"/>
      <c r="N127" s="175"/>
      <c r="O127" s="175"/>
      <c r="P127" s="175"/>
      <c r="Q127"/>
      <c r="R127"/>
    </row>
    <row r="128" spans="1:18" ht="13.15" customHeight="1" x14ac:dyDescent="0.2">
      <c r="A128" s="104" t="s">
        <v>377</v>
      </c>
      <c r="B128" s="100" t="s">
        <v>378</v>
      </c>
      <c r="C128" s="27">
        <f t="shared" si="7"/>
        <v>2</v>
      </c>
      <c r="D128" s="27">
        <v>1</v>
      </c>
      <c r="E128" s="27">
        <v>1</v>
      </c>
      <c r="F128" s="27">
        <v>1</v>
      </c>
      <c r="G128" s="27"/>
      <c r="H128" s="27"/>
      <c r="I128" s="27"/>
      <c r="J128" s="175"/>
      <c r="K128" s="175"/>
      <c r="L128" s="175"/>
      <c r="M128" s="175"/>
      <c r="N128" s="175"/>
      <c r="O128" s="175"/>
      <c r="P128" s="175"/>
      <c r="Q128"/>
      <c r="R128"/>
    </row>
    <row r="129" spans="1:18" ht="13.15" customHeight="1" x14ac:dyDescent="0.2">
      <c r="A129" s="104" t="s">
        <v>379</v>
      </c>
      <c r="B129" s="100" t="s">
        <v>380</v>
      </c>
      <c r="C129" s="27">
        <f t="shared" si="7"/>
        <v>5</v>
      </c>
      <c r="D129" s="27">
        <v>3</v>
      </c>
      <c r="E129" s="27">
        <v>2</v>
      </c>
      <c r="F129" s="27">
        <v>1</v>
      </c>
      <c r="G129" s="27"/>
      <c r="H129" s="27"/>
      <c r="I129" s="27"/>
      <c r="J129" s="175"/>
      <c r="K129" s="175"/>
      <c r="L129" s="175"/>
      <c r="M129" s="175"/>
      <c r="N129" s="175"/>
      <c r="O129" s="175"/>
      <c r="P129" s="175"/>
      <c r="Q129"/>
      <c r="R129"/>
    </row>
    <row r="130" spans="1:18" ht="13.15" customHeight="1" x14ac:dyDescent="0.2">
      <c r="A130" s="104" t="s">
        <v>381</v>
      </c>
      <c r="B130" s="100" t="s">
        <v>382</v>
      </c>
      <c r="C130" s="27">
        <f t="shared" si="7"/>
        <v>45</v>
      </c>
      <c r="D130" s="27">
        <v>15</v>
      </c>
      <c r="E130" s="27">
        <v>30</v>
      </c>
      <c r="F130" s="27">
        <v>24</v>
      </c>
      <c r="G130" s="27"/>
      <c r="H130" s="27"/>
      <c r="I130" s="27"/>
      <c r="J130" s="175"/>
      <c r="K130" s="175"/>
      <c r="L130" s="175"/>
      <c r="M130" s="175"/>
      <c r="N130" s="175"/>
      <c r="O130" s="175"/>
      <c r="P130" s="175"/>
      <c r="Q130"/>
      <c r="R130"/>
    </row>
    <row r="131" spans="1:18" ht="13.15" customHeight="1" x14ac:dyDescent="0.2">
      <c r="A131" s="104" t="s">
        <v>383</v>
      </c>
      <c r="B131" s="100" t="s">
        <v>384</v>
      </c>
      <c r="C131" s="27">
        <f t="shared" si="7"/>
        <v>9</v>
      </c>
      <c r="D131" s="27">
        <v>4</v>
      </c>
      <c r="E131" s="27">
        <v>5</v>
      </c>
      <c r="F131" s="27">
        <v>1</v>
      </c>
      <c r="G131" s="27"/>
      <c r="H131" s="27"/>
      <c r="I131" s="27"/>
      <c r="J131" s="175"/>
      <c r="K131" s="175"/>
      <c r="L131" s="175"/>
      <c r="M131" s="175"/>
      <c r="N131" s="175"/>
      <c r="O131" s="175"/>
      <c r="P131" s="175"/>
      <c r="Q131"/>
      <c r="R131"/>
    </row>
    <row r="132" spans="1:18" ht="13.15" customHeight="1" x14ac:dyDescent="0.2">
      <c r="A132" s="104" t="s">
        <v>385</v>
      </c>
      <c r="B132" s="100" t="s">
        <v>386</v>
      </c>
      <c r="C132" s="27">
        <f t="shared" si="7"/>
        <v>5</v>
      </c>
      <c r="D132" s="27">
        <v>3</v>
      </c>
      <c r="E132" s="27">
        <v>2</v>
      </c>
      <c r="F132" s="27">
        <v>1</v>
      </c>
      <c r="G132" s="27"/>
      <c r="H132" s="27"/>
      <c r="I132" s="27"/>
      <c r="J132" s="175"/>
      <c r="K132" s="175"/>
      <c r="L132" s="175"/>
      <c r="M132" s="175"/>
      <c r="N132" s="175"/>
      <c r="O132" s="175"/>
      <c r="P132" s="175"/>
      <c r="Q132"/>
      <c r="R132"/>
    </row>
    <row r="133" spans="1:18" ht="13.15" customHeight="1" x14ac:dyDescent="0.2">
      <c r="A133" s="104" t="s">
        <v>387</v>
      </c>
      <c r="B133" s="100" t="s">
        <v>388</v>
      </c>
      <c r="C133" s="27">
        <f t="shared" si="7"/>
        <v>53</v>
      </c>
      <c r="D133" s="27">
        <v>27</v>
      </c>
      <c r="E133" s="27">
        <v>24</v>
      </c>
      <c r="F133" s="27">
        <v>19</v>
      </c>
      <c r="G133" s="27"/>
      <c r="H133" s="27">
        <v>2</v>
      </c>
      <c r="I133" s="27"/>
      <c r="J133" s="175"/>
      <c r="K133" s="175"/>
      <c r="L133" s="175"/>
      <c r="M133" s="175"/>
      <c r="N133" s="175"/>
      <c r="O133" s="175"/>
      <c r="P133" s="175"/>
      <c r="Q133"/>
      <c r="R133"/>
    </row>
    <row r="134" spans="1:18" ht="13.15" customHeight="1" x14ac:dyDescent="0.2">
      <c r="A134" s="104" t="s">
        <v>389</v>
      </c>
      <c r="B134" s="100" t="s">
        <v>390</v>
      </c>
      <c r="C134" s="27">
        <f t="shared" si="7"/>
        <v>14</v>
      </c>
      <c r="D134" s="27">
        <v>8</v>
      </c>
      <c r="E134" s="27">
        <v>6</v>
      </c>
      <c r="F134" s="27">
        <v>6</v>
      </c>
      <c r="G134" s="27"/>
      <c r="H134" s="27"/>
      <c r="I134" s="27"/>
      <c r="J134" s="175"/>
      <c r="K134" s="175"/>
      <c r="L134" s="175"/>
      <c r="M134" s="175"/>
      <c r="N134" s="175"/>
      <c r="O134" s="175"/>
      <c r="P134" s="175"/>
      <c r="Q134"/>
      <c r="R134"/>
    </row>
    <row r="135" spans="1:18" ht="13.15" customHeight="1" x14ac:dyDescent="0.2">
      <c r="A135" s="104" t="s">
        <v>391</v>
      </c>
      <c r="B135" s="100" t="s">
        <v>392</v>
      </c>
      <c r="C135" s="27">
        <f t="shared" si="7"/>
        <v>4</v>
      </c>
      <c r="D135" s="27">
        <v>3</v>
      </c>
      <c r="E135" s="27">
        <v>1</v>
      </c>
      <c r="F135" s="27">
        <v>1</v>
      </c>
      <c r="G135" s="27"/>
      <c r="H135" s="27"/>
      <c r="I135" s="27"/>
      <c r="J135" s="175"/>
      <c r="K135" s="175"/>
      <c r="L135" s="175"/>
      <c r="M135" s="175"/>
      <c r="N135" s="175"/>
      <c r="O135" s="175"/>
      <c r="P135" s="175"/>
      <c r="Q135"/>
      <c r="R135"/>
    </row>
    <row r="136" spans="1:18" ht="13.15" customHeight="1" x14ac:dyDescent="0.2">
      <c r="A136" s="104" t="s">
        <v>1616</v>
      </c>
      <c r="B136" s="108" t="s">
        <v>54</v>
      </c>
      <c r="C136" s="27">
        <f t="shared" si="7"/>
        <v>1</v>
      </c>
      <c r="D136" s="27">
        <v>1</v>
      </c>
      <c r="E136" s="27"/>
      <c r="F136" s="27"/>
      <c r="G136" s="27"/>
      <c r="H136" s="27"/>
      <c r="I136" s="27"/>
      <c r="J136" s="175"/>
      <c r="K136" s="175"/>
      <c r="L136" s="175"/>
      <c r="M136" s="175"/>
      <c r="N136" s="175"/>
      <c r="O136" s="175"/>
      <c r="P136" s="175"/>
      <c r="Q136"/>
      <c r="R136"/>
    </row>
    <row r="137" spans="1:18" ht="13.15" customHeight="1" x14ac:dyDescent="0.2">
      <c r="A137" s="104" t="s">
        <v>1616</v>
      </c>
      <c r="B137" s="108" t="s">
        <v>1</v>
      </c>
      <c r="C137" s="27">
        <f t="shared" si="7"/>
        <v>1847</v>
      </c>
      <c r="D137" s="27">
        <f t="shared" ref="D137:I137" si="8">SUM(D90:D136)</f>
        <v>904</v>
      </c>
      <c r="E137" s="27">
        <f t="shared" si="8"/>
        <v>926</v>
      </c>
      <c r="F137" s="27">
        <f t="shared" si="8"/>
        <v>627</v>
      </c>
      <c r="G137" s="27">
        <f t="shared" si="8"/>
        <v>1</v>
      </c>
      <c r="H137" s="27">
        <f t="shared" si="8"/>
        <v>17</v>
      </c>
      <c r="I137" s="27">
        <f t="shared" si="8"/>
        <v>0</v>
      </c>
      <c r="J137" s="175"/>
      <c r="K137" s="175"/>
      <c r="L137" s="175"/>
      <c r="M137" s="175"/>
      <c r="N137" s="175"/>
      <c r="O137" s="175"/>
      <c r="P137" s="175"/>
      <c r="Q137"/>
      <c r="R137"/>
    </row>
    <row r="138" spans="1:18" ht="13.15" customHeight="1" x14ac:dyDescent="0.2">
      <c r="A138" s="105" t="s">
        <v>1616</v>
      </c>
      <c r="B138" s="110" t="s">
        <v>393</v>
      </c>
      <c r="C138" s="27"/>
      <c r="D138" s="27"/>
      <c r="E138" s="27"/>
      <c r="F138" s="27"/>
      <c r="G138" s="27"/>
      <c r="H138" s="27"/>
      <c r="I138" s="27"/>
      <c r="J138" s="175"/>
      <c r="K138" s="175"/>
      <c r="L138" s="175">
        <v>1</v>
      </c>
      <c r="M138" s="175"/>
      <c r="N138" s="175"/>
      <c r="O138" s="175"/>
      <c r="P138" s="175"/>
      <c r="Q138"/>
      <c r="R138"/>
    </row>
    <row r="139" spans="1:18" ht="13.15" customHeight="1" x14ac:dyDescent="0.2">
      <c r="A139" s="104" t="s">
        <v>394</v>
      </c>
      <c r="B139" s="100" t="s">
        <v>395</v>
      </c>
      <c r="C139" s="27">
        <f t="shared" ref="C139:C170" si="9">SUM(D139,E139,H139,I139)</f>
        <v>0</v>
      </c>
      <c r="D139" s="27"/>
      <c r="E139" s="27"/>
      <c r="F139" s="27"/>
      <c r="G139" s="27"/>
      <c r="H139" s="27"/>
      <c r="I139" s="27"/>
      <c r="J139" s="175"/>
      <c r="K139" s="175"/>
      <c r="L139" s="175"/>
      <c r="M139" s="175"/>
      <c r="N139" s="175"/>
      <c r="O139" s="175"/>
      <c r="P139" s="175"/>
      <c r="Q139"/>
      <c r="R139"/>
    </row>
    <row r="140" spans="1:18" ht="13.15" customHeight="1" x14ac:dyDescent="0.2">
      <c r="A140" s="104" t="s">
        <v>396</v>
      </c>
      <c r="B140" s="100" t="s">
        <v>397</v>
      </c>
      <c r="C140" s="27">
        <f t="shared" si="9"/>
        <v>1</v>
      </c>
      <c r="D140" s="27"/>
      <c r="E140" s="27">
        <v>1</v>
      </c>
      <c r="F140" s="27"/>
      <c r="G140" s="27"/>
      <c r="H140" s="27"/>
      <c r="I140" s="27"/>
      <c r="J140" s="175"/>
      <c r="K140" s="175"/>
      <c r="L140" s="175"/>
      <c r="M140" s="175"/>
      <c r="N140" s="175"/>
      <c r="O140" s="175"/>
      <c r="P140" s="175"/>
      <c r="Q140"/>
      <c r="R140"/>
    </row>
    <row r="141" spans="1:18" ht="13.15" customHeight="1" x14ac:dyDescent="0.2">
      <c r="A141" s="104" t="s">
        <v>398</v>
      </c>
      <c r="B141" s="100" t="s">
        <v>399</v>
      </c>
      <c r="C141" s="27">
        <f t="shared" si="9"/>
        <v>27</v>
      </c>
      <c r="D141" s="27">
        <v>13</v>
      </c>
      <c r="E141" s="27">
        <v>14</v>
      </c>
      <c r="F141" s="27">
        <v>12</v>
      </c>
      <c r="G141" s="27"/>
      <c r="H141" s="27"/>
      <c r="I141" s="27"/>
      <c r="J141" s="175"/>
      <c r="K141" s="175"/>
      <c r="L141" s="175"/>
      <c r="M141" s="175"/>
      <c r="N141" s="175"/>
      <c r="O141" s="175"/>
      <c r="P141" s="175"/>
      <c r="Q141"/>
      <c r="R141"/>
    </row>
    <row r="142" spans="1:18" ht="13.15" customHeight="1" x14ac:dyDescent="0.2">
      <c r="A142" s="104" t="s">
        <v>400</v>
      </c>
      <c r="B142" s="100" t="s">
        <v>401</v>
      </c>
      <c r="C142" s="27">
        <f t="shared" si="9"/>
        <v>0</v>
      </c>
      <c r="D142" s="27"/>
      <c r="E142" s="27"/>
      <c r="F142" s="27"/>
      <c r="G142" s="27"/>
      <c r="H142" s="27"/>
      <c r="I142" s="27"/>
      <c r="J142" s="175"/>
      <c r="K142" s="175"/>
      <c r="L142" s="175"/>
      <c r="M142" s="175"/>
      <c r="N142" s="175"/>
      <c r="O142" s="175"/>
      <c r="P142" s="175"/>
      <c r="Q142"/>
      <c r="R142"/>
    </row>
    <row r="143" spans="1:18" ht="13.15" customHeight="1" x14ac:dyDescent="0.2">
      <c r="A143" s="104" t="s">
        <v>402</v>
      </c>
      <c r="B143" s="100" t="s">
        <v>403</v>
      </c>
      <c r="C143" s="27">
        <f t="shared" si="9"/>
        <v>12</v>
      </c>
      <c r="D143" s="27">
        <v>10</v>
      </c>
      <c r="E143" s="27">
        <v>2</v>
      </c>
      <c r="F143" s="27">
        <v>1</v>
      </c>
      <c r="G143" s="27"/>
      <c r="H143" s="27"/>
      <c r="I143" s="27"/>
      <c r="J143" s="175"/>
      <c r="K143" s="175"/>
      <c r="L143" s="175"/>
      <c r="M143" s="175"/>
      <c r="N143" s="175"/>
      <c r="O143" s="175"/>
      <c r="P143" s="175"/>
      <c r="Q143"/>
      <c r="R143"/>
    </row>
    <row r="144" spans="1:18" ht="13.15" customHeight="1" x14ac:dyDescent="0.2">
      <c r="A144" s="104" t="s">
        <v>404</v>
      </c>
      <c r="B144" s="100" t="s">
        <v>405</v>
      </c>
      <c r="C144" s="27">
        <f t="shared" si="9"/>
        <v>20</v>
      </c>
      <c r="D144" s="27">
        <v>8</v>
      </c>
      <c r="E144" s="27">
        <v>12</v>
      </c>
      <c r="F144" s="27">
        <v>10</v>
      </c>
      <c r="G144" s="27"/>
      <c r="H144" s="27"/>
      <c r="I144" s="27"/>
      <c r="J144" s="175"/>
      <c r="K144" s="175"/>
      <c r="L144" s="175"/>
      <c r="M144" s="175"/>
      <c r="N144" s="175"/>
      <c r="O144" s="175"/>
      <c r="P144" s="175"/>
      <c r="Q144"/>
      <c r="R144"/>
    </row>
    <row r="145" spans="1:18" ht="13.15" customHeight="1" x14ac:dyDescent="0.2">
      <c r="A145" s="104" t="s">
        <v>406</v>
      </c>
      <c r="B145" s="100" t="s">
        <v>407</v>
      </c>
      <c r="C145" s="27">
        <f t="shared" si="9"/>
        <v>5</v>
      </c>
      <c r="D145" s="27">
        <v>5</v>
      </c>
      <c r="E145" s="27"/>
      <c r="F145" s="27"/>
      <c r="G145" s="27"/>
      <c r="H145" s="27"/>
      <c r="I145" s="27"/>
      <c r="J145" s="175"/>
      <c r="K145" s="175"/>
      <c r="L145" s="175"/>
      <c r="M145" s="175"/>
      <c r="N145" s="175"/>
      <c r="O145" s="175"/>
      <c r="P145" s="175"/>
      <c r="Q145"/>
      <c r="R145"/>
    </row>
    <row r="146" spans="1:18" ht="13.15" customHeight="1" x14ac:dyDescent="0.2">
      <c r="A146" s="104" t="s">
        <v>408</v>
      </c>
      <c r="B146" s="100" t="s">
        <v>409</v>
      </c>
      <c r="C146" s="27">
        <f t="shared" si="9"/>
        <v>0</v>
      </c>
      <c r="D146" s="27"/>
      <c r="E146" s="27"/>
      <c r="F146" s="27"/>
      <c r="G146" s="27"/>
      <c r="H146" s="27"/>
      <c r="I146" s="27"/>
      <c r="J146" s="175"/>
      <c r="K146" s="175"/>
      <c r="L146" s="175"/>
      <c r="M146" s="175"/>
      <c r="N146" s="175"/>
      <c r="O146" s="175"/>
      <c r="P146" s="175"/>
      <c r="Q146"/>
      <c r="R146"/>
    </row>
    <row r="147" spans="1:18" ht="13.15" customHeight="1" x14ac:dyDescent="0.2">
      <c r="A147" s="104" t="s">
        <v>410</v>
      </c>
      <c r="B147" s="100" t="s">
        <v>411</v>
      </c>
      <c r="C147" s="27">
        <f t="shared" si="9"/>
        <v>3</v>
      </c>
      <c r="D147" s="27"/>
      <c r="E147" s="27">
        <v>3</v>
      </c>
      <c r="F147" s="27">
        <v>2</v>
      </c>
      <c r="G147" s="27"/>
      <c r="H147" s="27"/>
      <c r="I147" s="27"/>
      <c r="J147" s="175"/>
      <c r="K147" s="175"/>
      <c r="L147" s="175"/>
      <c r="M147" s="175"/>
      <c r="N147" s="175"/>
      <c r="O147" s="175"/>
      <c r="P147" s="175"/>
      <c r="Q147"/>
      <c r="R147"/>
    </row>
    <row r="148" spans="1:18" ht="13.15" customHeight="1" x14ac:dyDescent="0.2">
      <c r="A148" s="104" t="s">
        <v>412</v>
      </c>
      <c r="B148" s="100" t="s">
        <v>413</v>
      </c>
      <c r="C148" s="27">
        <f t="shared" si="9"/>
        <v>0</v>
      </c>
      <c r="D148" s="27"/>
      <c r="E148" s="27"/>
      <c r="F148" s="27"/>
      <c r="G148" s="27"/>
      <c r="H148" s="27"/>
      <c r="I148" s="27"/>
      <c r="J148" s="175"/>
      <c r="K148" s="175"/>
      <c r="L148" s="175"/>
      <c r="M148" s="175"/>
      <c r="N148" s="175"/>
      <c r="O148" s="175"/>
      <c r="P148" s="175"/>
      <c r="Q148"/>
      <c r="R148"/>
    </row>
    <row r="149" spans="1:18" ht="13.15" customHeight="1" x14ac:dyDescent="0.2">
      <c r="A149" s="104" t="s">
        <v>414</v>
      </c>
      <c r="B149" s="100" t="s">
        <v>415</v>
      </c>
      <c r="C149" s="27">
        <f t="shared" si="9"/>
        <v>0</v>
      </c>
      <c r="D149" s="27"/>
      <c r="E149" s="27"/>
      <c r="F149" s="27"/>
      <c r="G149" s="27"/>
      <c r="H149" s="27"/>
      <c r="I149" s="27"/>
      <c r="J149" s="175"/>
      <c r="K149" s="175"/>
      <c r="L149" s="175"/>
      <c r="M149" s="175"/>
      <c r="N149" s="175"/>
      <c r="O149" s="175"/>
      <c r="P149" s="175"/>
      <c r="Q149"/>
      <c r="R149"/>
    </row>
    <row r="150" spans="1:18" ht="13.15" customHeight="1" x14ac:dyDescent="0.2">
      <c r="A150" s="104" t="s">
        <v>416</v>
      </c>
      <c r="B150" s="100" t="s">
        <v>417</v>
      </c>
      <c r="C150" s="27">
        <f t="shared" si="9"/>
        <v>24</v>
      </c>
      <c r="D150" s="27">
        <v>13</v>
      </c>
      <c r="E150" s="27">
        <v>10</v>
      </c>
      <c r="F150" s="27">
        <v>7</v>
      </c>
      <c r="G150" s="27"/>
      <c r="H150" s="27">
        <v>1</v>
      </c>
      <c r="I150" s="27"/>
      <c r="J150" s="175"/>
      <c r="K150" s="175"/>
      <c r="L150" s="175"/>
      <c r="M150" s="175"/>
      <c r="N150" s="175"/>
      <c r="O150" s="175"/>
      <c r="P150" s="175"/>
      <c r="Q150"/>
      <c r="R150"/>
    </row>
    <row r="151" spans="1:18" ht="13.15" customHeight="1" x14ac:dyDescent="0.2">
      <c r="A151" s="104" t="s">
        <v>418</v>
      </c>
      <c r="B151" s="100" t="s">
        <v>419</v>
      </c>
      <c r="C151" s="27">
        <f t="shared" si="9"/>
        <v>10</v>
      </c>
      <c r="D151" s="27">
        <v>5</v>
      </c>
      <c r="E151" s="27">
        <v>5</v>
      </c>
      <c r="F151" s="27">
        <v>4</v>
      </c>
      <c r="G151" s="27"/>
      <c r="H151" s="27"/>
      <c r="I151" s="27"/>
      <c r="J151" s="175"/>
      <c r="K151" s="175"/>
      <c r="L151" s="175"/>
      <c r="M151" s="175"/>
      <c r="N151" s="175"/>
      <c r="O151" s="175"/>
      <c r="P151" s="175"/>
      <c r="Q151"/>
      <c r="R151"/>
    </row>
    <row r="152" spans="1:18" ht="13.15" customHeight="1" x14ac:dyDescent="0.2">
      <c r="A152" s="104" t="s">
        <v>420</v>
      </c>
      <c r="B152" s="100" t="s">
        <v>421</v>
      </c>
      <c r="C152" s="27">
        <f t="shared" si="9"/>
        <v>20</v>
      </c>
      <c r="D152" s="27">
        <v>10</v>
      </c>
      <c r="E152" s="27">
        <v>10</v>
      </c>
      <c r="F152" s="27">
        <v>8</v>
      </c>
      <c r="G152" s="27"/>
      <c r="H152" s="27"/>
      <c r="I152" s="27"/>
      <c r="J152" s="175"/>
      <c r="K152" s="175"/>
      <c r="L152" s="175"/>
      <c r="M152" s="175"/>
      <c r="N152" s="175"/>
      <c r="O152" s="175"/>
      <c r="P152" s="175"/>
      <c r="Q152"/>
      <c r="R152"/>
    </row>
    <row r="153" spans="1:18" ht="13.15" customHeight="1" x14ac:dyDescent="0.2">
      <c r="A153" s="104" t="s">
        <v>422</v>
      </c>
      <c r="B153" s="100" t="s">
        <v>423</v>
      </c>
      <c r="C153" s="27">
        <f t="shared" si="9"/>
        <v>0</v>
      </c>
      <c r="D153" s="27"/>
      <c r="E153" s="27"/>
      <c r="F153" s="27"/>
      <c r="G153" s="27"/>
      <c r="H153" s="27"/>
      <c r="I153" s="27"/>
      <c r="J153" s="175"/>
      <c r="K153" s="175"/>
      <c r="L153" s="175"/>
      <c r="M153" s="175"/>
      <c r="N153" s="175"/>
      <c r="O153" s="175"/>
      <c r="P153" s="175"/>
      <c r="Q153"/>
      <c r="R153"/>
    </row>
    <row r="154" spans="1:18" ht="13.15" customHeight="1" x14ac:dyDescent="0.2">
      <c r="A154" s="104" t="s">
        <v>424</v>
      </c>
      <c r="B154" s="100" t="s">
        <v>425</v>
      </c>
      <c r="C154" s="27">
        <f t="shared" si="9"/>
        <v>18</v>
      </c>
      <c r="D154" s="27">
        <v>2</v>
      </c>
      <c r="E154" s="27">
        <v>15</v>
      </c>
      <c r="F154" s="27">
        <v>13</v>
      </c>
      <c r="G154" s="27"/>
      <c r="H154" s="27">
        <v>1</v>
      </c>
      <c r="I154" s="27"/>
      <c r="J154" s="175"/>
      <c r="K154" s="175"/>
      <c r="L154" s="175"/>
      <c r="M154" s="175"/>
      <c r="N154" s="175"/>
      <c r="O154" s="175"/>
      <c r="P154" s="175"/>
      <c r="Q154"/>
      <c r="R154"/>
    </row>
    <row r="155" spans="1:18" ht="13.15" customHeight="1" x14ac:dyDescent="0.2">
      <c r="A155" s="104" t="s">
        <v>426</v>
      </c>
      <c r="B155" s="100" t="s">
        <v>427</v>
      </c>
      <c r="C155" s="27">
        <f t="shared" si="9"/>
        <v>0</v>
      </c>
      <c r="D155" s="27"/>
      <c r="E155" s="27"/>
      <c r="F155" s="27"/>
      <c r="G155" s="27"/>
      <c r="H155" s="27"/>
      <c r="I155" s="27"/>
      <c r="J155" s="175"/>
      <c r="K155" s="175"/>
      <c r="L155" s="175"/>
      <c r="M155" s="175"/>
      <c r="N155" s="175"/>
      <c r="O155" s="175"/>
      <c r="P155" s="175"/>
      <c r="Q155"/>
      <c r="R155"/>
    </row>
    <row r="156" spans="1:18" ht="13.15" customHeight="1" x14ac:dyDescent="0.2">
      <c r="A156" s="104" t="s">
        <v>428</v>
      </c>
      <c r="B156" s="100" t="s">
        <v>429</v>
      </c>
      <c r="C156" s="27">
        <f t="shared" si="9"/>
        <v>0</v>
      </c>
      <c r="D156" s="27"/>
      <c r="E156" s="27"/>
      <c r="F156" s="27"/>
      <c r="G156" s="27"/>
      <c r="H156" s="27"/>
      <c r="I156" s="27"/>
      <c r="J156" s="175"/>
      <c r="K156" s="175"/>
      <c r="L156" s="175"/>
      <c r="M156" s="175"/>
      <c r="N156" s="175"/>
      <c r="O156" s="175"/>
      <c r="P156" s="175"/>
      <c r="Q156"/>
      <c r="R156"/>
    </row>
    <row r="157" spans="1:18" ht="13.15" customHeight="1" x14ac:dyDescent="0.2">
      <c r="A157" s="104" t="s">
        <v>430</v>
      </c>
      <c r="B157" s="100" t="s">
        <v>431</v>
      </c>
      <c r="C157" s="27">
        <f t="shared" si="9"/>
        <v>95</v>
      </c>
      <c r="D157" s="27">
        <v>38</v>
      </c>
      <c r="E157" s="27">
        <v>56</v>
      </c>
      <c r="F157" s="27">
        <v>36</v>
      </c>
      <c r="G157" s="27">
        <v>1</v>
      </c>
      <c r="H157" s="27">
        <v>1</v>
      </c>
      <c r="I157" s="27"/>
      <c r="J157" s="175"/>
      <c r="K157" s="175"/>
      <c r="L157" s="175"/>
      <c r="M157" s="175"/>
      <c r="N157" s="175"/>
      <c r="O157" s="175"/>
      <c r="P157" s="175"/>
      <c r="Q157"/>
      <c r="R157"/>
    </row>
    <row r="158" spans="1:18" ht="13.15" customHeight="1" x14ac:dyDescent="0.2">
      <c r="A158" s="104" t="s">
        <v>432</v>
      </c>
      <c r="B158" s="100" t="s">
        <v>433</v>
      </c>
      <c r="C158" s="27">
        <f t="shared" si="9"/>
        <v>26</v>
      </c>
      <c r="D158" s="27">
        <v>12</v>
      </c>
      <c r="E158" s="27">
        <v>14</v>
      </c>
      <c r="F158" s="27">
        <v>9</v>
      </c>
      <c r="G158" s="27"/>
      <c r="H158" s="27"/>
      <c r="I158" s="27"/>
      <c r="J158" s="175"/>
      <c r="K158" s="175"/>
      <c r="L158" s="175"/>
      <c r="M158" s="175"/>
      <c r="N158" s="175"/>
      <c r="O158" s="175"/>
      <c r="P158" s="175"/>
      <c r="Q158"/>
      <c r="R158"/>
    </row>
    <row r="159" spans="1:18" ht="13.15" customHeight="1" x14ac:dyDescent="0.2">
      <c r="A159" s="104" t="s">
        <v>434</v>
      </c>
      <c r="B159" s="100" t="s">
        <v>435</v>
      </c>
      <c r="C159" s="27">
        <f t="shared" si="9"/>
        <v>0</v>
      </c>
      <c r="D159" s="27"/>
      <c r="E159" s="27"/>
      <c r="F159" s="27"/>
      <c r="G159" s="27"/>
      <c r="H159" s="27"/>
      <c r="I159" s="27"/>
      <c r="J159" s="175"/>
      <c r="K159" s="175"/>
      <c r="L159" s="175"/>
      <c r="M159" s="175"/>
      <c r="N159" s="175"/>
      <c r="O159" s="175"/>
      <c r="P159" s="175"/>
      <c r="Q159"/>
      <c r="R159"/>
    </row>
    <row r="160" spans="1:18" ht="13.15" customHeight="1" x14ac:dyDescent="0.2">
      <c r="A160" s="104" t="s">
        <v>436</v>
      </c>
      <c r="B160" s="100" t="s">
        <v>437</v>
      </c>
      <c r="C160" s="27">
        <f t="shared" si="9"/>
        <v>0</v>
      </c>
      <c r="D160" s="27"/>
      <c r="E160" s="27"/>
      <c r="F160" s="27"/>
      <c r="G160" s="27"/>
      <c r="H160" s="27"/>
      <c r="I160" s="27"/>
      <c r="J160" s="175"/>
      <c r="K160" s="175"/>
      <c r="L160" s="175"/>
      <c r="M160" s="175"/>
      <c r="N160" s="175"/>
      <c r="O160" s="175"/>
      <c r="P160" s="175"/>
      <c r="Q160"/>
      <c r="R160"/>
    </row>
    <row r="161" spans="1:18" ht="13.15" customHeight="1" x14ac:dyDescent="0.2">
      <c r="A161" s="104" t="s">
        <v>438</v>
      </c>
      <c r="B161" s="100" t="s">
        <v>439</v>
      </c>
      <c r="C161" s="27">
        <f t="shared" si="9"/>
        <v>0</v>
      </c>
      <c r="D161" s="27"/>
      <c r="E161" s="27"/>
      <c r="F161" s="27"/>
      <c r="G161" s="27"/>
      <c r="H161" s="27"/>
      <c r="I161" s="27"/>
      <c r="J161" s="175"/>
      <c r="K161" s="175"/>
      <c r="L161" s="175"/>
      <c r="M161" s="175"/>
      <c r="N161" s="175"/>
      <c r="O161" s="175"/>
      <c r="P161" s="175"/>
      <c r="Q161"/>
      <c r="R161"/>
    </row>
    <row r="162" spans="1:18" ht="13.15" customHeight="1" x14ac:dyDescent="0.2">
      <c r="A162" s="104" t="s">
        <v>440</v>
      </c>
      <c r="B162" s="100" t="s">
        <v>441</v>
      </c>
      <c r="C162" s="27">
        <f t="shared" si="9"/>
        <v>0</v>
      </c>
      <c r="D162" s="27"/>
      <c r="E162" s="27"/>
      <c r="F162" s="27"/>
      <c r="G162" s="27"/>
      <c r="H162" s="27"/>
      <c r="I162" s="27"/>
      <c r="J162" s="175"/>
      <c r="K162" s="175"/>
      <c r="L162" s="175"/>
      <c r="M162" s="175"/>
      <c r="N162" s="175"/>
      <c r="O162" s="175"/>
      <c r="P162" s="175"/>
      <c r="Q162"/>
      <c r="R162"/>
    </row>
    <row r="163" spans="1:18" ht="13.15" customHeight="1" x14ac:dyDescent="0.2">
      <c r="A163" s="104" t="s">
        <v>442</v>
      </c>
      <c r="B163" s="100" t="s">
        <v>443</v>
      </c>
      <c r="C163" s="27">
        <f t="shared" si="9"/>
        <v>0</v>
      </c>
      <c r="D163" s="27"/>
      <c r="E163" s="27"/>
      <c r="F163" s="27"/>
      <c r="G163" s="27"/>
      <c r="H163" s="27"/>
      <c r="I163" s="27"/>
      <c r="J163" s="175"/>
      <c r="K163" s="175"/>
      <c r="L163" s="175"/>
      <c r="M163" s="175"/>
      <c r="N163" s="175"/>
      <c r="O163" s="175"/>
      <c r="P163" s="175"/>
      <c r="Q163"/>
      <c r="R163"/>
    </row>
    <row r="164" spans="1:18" ht="13.15" customHeight="1" x14ac:dyDescent="0.2">
      <c r="A164" s="104" t="s">
        <v>444</v>
      </c>
      <c r="B164" s="100" t="s">
        <v>445</v>
      </c>
      <c r="C164" s="27">
        <f t="shared" si="9"/>
        <v>0</v>
      </c>
      <c r="D164" s="27"/>
      <c r="E164" s="27"/>
      <c r="F164" s="27"/>
      <c r="G164" s="27"/>
      <c r="H164" s="27"/>
      <c r="I164" s="27"/>
      <c r="J164" s="175"/>
      <c r="K164" s="175"/>
      <c r="L164" s="175"/>
      <c r="M164" s="175"/>
      <c r="N164" s="175"/>
      <c r="O164" s="175"/>
      <c r="P164" s="175"/>
      <c r="Q164"/>
      <c r="R164"/>
    </row>
    <row r="165" spans="1:18" ht="13.15" customHeight="1" x14ac:dyDescent="0.2">
      <c r="A165" s="104" t="s">
        <v>446</v>
      </c>
      <c r="B165" s="100" t="s">
        <v>447</v>
      </c>
      <c r="C165" s="27">
        <f t="shared" si="9"/>
        <v>48</v>
      </c>
      <c r="D165" s="27">
        <v>25</v>
      </c>
      <c r="E165" s="27">
        <v>22</v>
      </c>
      <c r="F165" s="27">
        <v>19</v>
      </c>
      <c r="G165" s="27"/>
      <c r="H165" s="27">
        <v>1</v>
      </c>
      <c r="I165" s="27"/>
      <c r="J165" s="175"/>
      <c r="K165" s="175"/>
      <c r="L165" s="175"/>
      <c r="M165" s="175"/>
      <c r="N165" s="175"/>
      <c r="O165" s="175"/>
      <c r="P165" s="175"/>
      <c r="Q165"/>
      <c r="R165"/>
    </row>
    <row r="166" spans="1:18" ht="13.15" customHeight="1" x14ac:dyDescent="0.2">
      <c r="A166" s="104" t="s">
        <v>448</v>
      </c>
      <c r="B166" s="100" t="s">
        <v>449</v>
      </c>
      <c r="C166" s="27">
        <f t="shared" si="9"/>
        <v>63</v>
      </c>
      <c r="D166" s="27">
        <v>25</v>
      </c>
      <c r="E166" s="27">
        <v>37</v>
      </c>
      <c r="F166" s="27">
        <v>23</v>
      </c>
      <c r="G166" s="27"/>
      <c r="H166" s="27">
        <v>1</v>
      </c>
      <c r="I166" s="27"/>
      <c r="J166" s="175"/>
      <c r="K166" s="175"/>
      <c r="L166" s="175"/>
      <c r="M166" s="175"/>
      <c r="N166" s="175"/>
      <c r="O166" s="175"/>
      <c r="P166" s="175"/>
      <c r="Q166"/>
      <c r="R166"/>
    </row>
    <row r="167" spans="1:18" ht="13.15" customHeight="1" x14ac:dyDescent="0.2">
      <c r="A167" s="104" t="s">
        <v>450</v>
      </c>
      <c r="B167" s="100" t="s">
        <v>451</v>
      </c>
      <c r="C167" s="27">
        <f t="shared" si="9"/>
        <v>46</v>
      </c>
      <c r="D167" s="27">
        <v>20</v>
      </c>
      <c r="E167" s="27">
        <v>24</v>
      </c>
      <c r="F167" s="27">
        <v>15</v>
      </c>
      <c r="G167" s="27"/>
      <c r="H167" s="27">
        <v>2</v>
      </c>
      <c r="I167" s="27"/>
      <c r="J167" s="175"/>
      <c r="K167" s="175"/>
      <c r="L167" s="175"/>
      <c r="M167" s="175"/>
      <c r="N167" s="175"/>
      <c r="O167" s="175"/>
      <c r="P167" s="175"/>
      <c r="Q167"/>
      <c r="R167"/>
    </row>
    <row r="168" spans="1:18" ht="13.15" customHeight="1" x14ac:dyDescent="0.2">
      <c r="A168" s="104" t="s">
        <v>452</v>
      </c>
      <c r="B168" s="100" t="s">
        <v>453</v>
      </c>
      <c r="C168" s="27">
        <f t="shared" si="9"/>
        <v>4</v>
      </c>
      <c r="D168" s="27">
        <v>3</v>
      </c>
      <c r="E168" s="27">
        <v>1</v>
      </c>
      <c r="F168" s="27"/>
      <c r="G168" s="27"/>
      <c r="H168" s="27"/>
      <c r="I168" s="27"/>
      <c r="J168" s="175"/>
      <c r="K168" s="175"/>
      <c r="L168" s="175"/>
      <c r="M168" s="175"/>
      <c r="N168" s="175"/>
      <c r="O168" s="175"/>
      <c r="P168" s="175"/>
      <c r="Q168"/>
      <c r="R168"/>
    </row>
    <row r="169" spans="1:18" ht="13.15" customHeight="1" x14ac:dyDescent="0.2">
      <c r="A169" s="104" t="s">
        <v>454</v>
      </c>
      <c r="B169" s="100" t="s">
        <v>455</v>
      </c>
      <c r="C169" s="27">
        <f t="shared" si="9"/>
        <v>0</v>
      </c>
      <c r="D169" s="27"/>
      <c r="E169" s="27"/>
      <c r="F169" s="27"/>
      <c r="G169" s="27"/>
      <c r="H169" s="27"/>
      <c r="I169" s="27"/>
      <c r="J169" s="175"/>
      <c r="K169" s="175"/>
      <c r="L169" s="175"/>
      <c r="M169" s="175"/>
      <c r="N169" s="175"/>
      <c r="O169" s="175"/>
      <c r="P169" s="175"/>
      <c r="Q169"/>
      <c r="R169"/>
    </row>
    <row r="170" spans="1:18" ht="13.15" customHeight="1" x14ac:dyDescent="0.2">
      <c r="A170" s="104" t="s">
        <v>456</v>
      </c>
      <c r="B170" s="100" t="s">
        <v>457</v>
      </c>
      <c r="C170" s="27">
        <f t="shared" si="9"/>
        <v>0</v>
      </c>
      <c r="D170" s="27"/>
      <c r="E170" s="27"/>
      <c r="F170" s="27"/>
      <c r="G170" s="27"/>
      <c r="H170" s="27"/>
      <c r="I170" s="27"/>
      <c r="J170" s="175"/>
      <c r="K170" s="175"/>
      <c r="L170" s="175"/>
      <c r="M170" s="175"/>
      <c r="N170" s="175"/>
      <c r="O170" s="175"/>
      <c r="P170" s="175"/>
      <c r="Q170"/>
      <c r="R170"/>
    </row>
    <row r="171" spans="1:18" ht="13.15" customHeight="1" x14ac:dyDescent="0.2">
      <c r="A171" s="104" t="s">
        <v>458</v>
      </c>
      <c r="B171" s="100" t="s">
        <v>1603</v>
      </c>
      <c r="C171" s="27">
        <f t="shared" ref="C171:C195" si="10">SUM(D171,E171,H171,I171)</f>
        <v>12</v>
      </c>
      <c r="D171" s="27">
        <v>3</v>
      </c>
      <c r="E171" s="27">
        <v>9</v>
      </c>
      <c r="F171" s="27">
        <v>7</v>
      </c>
      <c r="G171" s="27"/>
      <c r="H171" s="27"/>
      <c r="I171" s="27"/>
      <c r="J171" s="175"/>
      <c r="K171" s="175"/>
      <c r="L171" s="175"/>
      <c r="M171" s="175"/>
      <c r="N171" s="175"/>
      <c r="O171" s="175"/>
      <c r="P171" s="175"/>
      <c r="Q171"/>
      <c r="R171"/>
    </row>
    <row r="172" spans="1:18" ht="13.15" customHeight="1" x14ac:dyDescent="0.2">
      <c r="A172" s="104" t="s">
        <v>459</v>
      </c>
      <c r="B172" s="100" t="s">
        <v>460</v>
      </c>
      <c r="C172" s="27">
        <f t="shared" si="10"/>
        <v>0</v>
      </c>
      <c r="D172" s="27"/>
      <c r="E172" s="27"/>
      <c r="F172" s="27"/>
      <c r="G172" s="27"/>
      <c r="H172" s="27"/>
      <c r="I172" s="27"/>
      <c r="J172" s="175"/>
      <c r="K172" s="175"/>
      <c r="L172" s="175"/>
      <c r="M172" s="175"/>
      <c r="N172" s="175"/>
      <c r="O172" s="175"/>
      <c r="P172" s="175"/>
      <c r="Q172"/>
      <c r="R172"/>
    </row>
    <row r="173" spans="1:18" ht="13.15" customHeight="1" x14ac:dyDescent="0.2">
      <c r="A173" s="104" t="s">
        <v>461</v>
      </c>
      <c r="B173" s="100" t="s">
        <v>462</v>
      </c>
      <c r="C173" s="27">
        <f t="shared" si="10"/>
        <v>0</v>
      </c>
      <c r="D173" s="27"/>
      <c r="E173" s="27"/>
      <c r="F173" s="27"/>
      <c r="G173" s="27"/>
      <c r="H173" s="27"/>
      <c r="I173" s="27"/>
      <c r="J173" s="175"/>
      <c r="K173" s="175"/>
      <c r="L173" s="175"/>
      <c r="M173" s="175"/>
      <c r="N173" s="175"/>
      <c r="O173" s="175"/>
      <c r="P173" s="175"/>
      <c r="Q173"/>
      <c r="R173"/>
    </row>
    <row r="174" spans="1:18" ht="13.15" customHeight="1" x14ac:dyDescent="0.2">
      <c r="A174" s="104" t="s">
        <v>463</v>
      </c>
      <c r="B174" s="100" t="s">
        <v>464</v>
      </c>
      <c r="C174" s="27">
        <f t="shared" si="10"/>
        <v>2</v>
      </c>
      <c r="D174" s="27">
        <v>1</v>
      </c>
      <c r="E174" s="27">
        <v>1</v>
      </c>
      <c r="F174" s="27">
        <v>1</v>
      </c>
      <c r="G174" s="27"/>
      <c r="H174" s="27"/>
      <c r="I174" s="27"/>
      <c r="J174" s="175"/>
      <c r="K174" s="175"/>
      <c r="L174" s="175"/>
      <c r="M174" s="175"/>
      <c r="N174" s="175"/>
      <c r="O174" s="175"/>
      <c r="P174" s="175"/>
      <c r="Q174"/>
      <c r="R174"/>
    </row>
    <row r="175" spans="1:18" ht="13.15" customHeight="1" x14ac:dyDescent="0.2">
      <c r="A175" s="104" t="s">
        <v>465</v>
      </c>
      <c r="B175" s="100" t="s">
        <v>466</v>
      </c>
      <c r="C175" s="27">
        <f t="shared" si="10"/>
        <v>6</v>
      </c>
      <c r="D175" s="27">
        <v>4</v>
      </c>
      <c r="E175" s="27">
        <v>1</v>
      </c>
      <c r="F175" s="27"/>
      <c r="G175" s="27"/>
      <c r="H175" s="27">
        <v>1</v>
      </c>
      <c r="I175" s="27"/>
      <c r="J175" s="175"/>
      <c r="K175" s="175"/>
      <c r="L175" s="175"/>
      <c r="M175" s="175"/>
      <c r="N175" s="175"/>
      <c r="O175" s="175"/>
      <c r="P175" s="175"/>
      <c r="Q175"/>
      <c r="R175"/>
    </row>
    <row r="176" spans="1:18" ht="13.15" customHeight="1" x14ac:dyDescent="0.2">
      <c r="A176" s="104" t="s">
        <v>467</v>
      </c>
      <c r="B176" s="100" t="s">
        <v>468</v>
      </c>
      <c r="C176" s="27">
        <f t="shared" si="10"/>
        <v>35</v>
      </c>
      <c r="D176" s="27">
        <v>21</v>
      </c>
      <c r="E176" s="27">
        <v>14</v>
      </c>
      <c r="F176" s="27">
        <v>10</v>
      </c>
      <c r="G176" s="27"/>
      <c r="H176" s="27"/>
      <c r="I176" s="27"/>
      <c r="J176" s="175"/>
      <c r="K176" s="175"/>
      <c r="L176" s="175"/>
      <c r="M176" s="175"/>
      <c r="N176" s="175"/>
      <c r="O176" s="175"/>
      <c r="P176" s="175"/>
      <c r="Q176"/>
      <c r="R176"/>
    </row>
    <row r="177" spans="1:18" ht="13.15" customHeight="1" x14ac:dyDescent="0.2">
      <c r="A177" s="104" t="s">
        <v>469</v>
      </c>
      <c r="B177" s="100" t="s">
        <v>470</v>
      </c>
      <c r="C177" s="27">
        <f t="shared" si="10"/>
        <v>9</v>
      </c>
      <c r="D177" s="27">
        <v>6</v>
      </c>
      <c r="E177" s="27">
        <v>3</v>
      </c>
      <c r="F177" s="27">
        <v>2</v>
      </c>
      <c r="G177" s="27"/>
      <c r="H177" s="27"/>
      <c r="I177" s="27"/>
      <c r="J177" s="175"/>
      <c r="K177" s="175"/>
      <c r="L177" s="175"/>
      <c r="M177" s="175"/>
      <c r="N177" s="175"/>
      <c r="O177" s="175"/>
      <c r="P177" s="175"/>
      <c r="Q177"/>
      <c r="R177"/>
    </row>
    <row r="178" spans="1:18" ht="13.15" customHeight="1" x14ac:dyDescent="0.2">
      <c r="A178" s="104" t="s">
        <v>471</v>
      </c>
      <c r="B178" s="100" t="s">
        <v>472</v>
      </c>
      <c r="C178" s="27">
        <f t="shared" si="10"/>
        <v>0</v>
      </c>
      <c r="D178" s="27"/>
      <c r="E178" s="27"/>
      <c r="F178" s="27"/>
      <c r="G178" s="27"/>
      <c r="H178" s="27"/>
      <c r="I178" s="27"/>
      <c r="J178" s="175"/>
      <c r="K178" s="175"/>
      <c r="L178" s="175"/>
      <c r="M178" s="175"/>
      <c r="N178" s="175"/>
      <c r="O178" s="175"/>
      <c r="P178" s="175"/>
      <c r="Q178"/>
      <c r="R178"/>
    </row>
    <row r="179" spans="1:18" ht="13.15" customHeight="1" x14ac:dyDescent="0.2">
      <c r="A179" s="104" t="s">
        <v>473</v>
      </c>
      <c r="B179" s="100" t="s">
        <v>474</v>
      </c>
      <c r="C179" s="27">
        <f t="shared" si="10"/>
        <v>28</v>
      </c>
      <c r="D179" s="27">
        <v>13</v>
      </c>
      <c r="E179" s="27">
        <v>15</v>
      </c>
      <c r="F179" s="27">
        <v>9</v>
      </c>
      <c r="G179" s="27"/>
      <c r="H179" s="27"/>
      <c r="I179" s="27"/>
      <c r="J179" s="175"/>
      <c r="K179" s="175"/>
      <c r="L179" s="175"/>
      <c r="M179" s="175"/>
      <c r="N179" s="175"/>
      <c r="O179" s="175"/>
      <c r="P179" s="175"/>
      <c r="Q179"/>
      <c r="R179"/>
    </row>
    <row r="180" spans="1:18" ht="13.15" customHeight="1" x14ac:dyDescent="0.2">
      <c r="A180" s="104" t="s">
        <v>475</v>
      </c>
      <c r="B180" s="100" t="s">
        <v>476</v>
      </c>
      <c r="C180" s="27">
        <f t="shared" si="10"/>
        <v>0</v>
      </c>
      <c r="D180" s="27"/>
      <c r="E180" s="27"/>
      <c r="F180" s="27"/>
      <c r="G180" s="27"/>
      <c r="H180" s="27"/>
      <c r="I180" s="27"/>
      <c r="J180" s="175"/>
      <c r="K180" s="175"/>
      <c r="L180" s="175"/>
      <c r="M180" s="175"/>
      <c r="N180" s="175"/>
      <c r="O180" s="175"/>
      <c r="P180" s="175"/>
      <c r="Q180"/>
      <c r="R180"/>
    </row>
    <row r="181" spans="1:18" ht="13.15" customHeight="1" x14ac:dyDescent="0.2">
      <c r="A181" s="104" t="s">
        <v>477</v>
      </c>
      <c r="B181" s="100" t="s">
        <v>478</v>
      </c>
      <c r="C181" s="27">
        <f t="shared" si="10"/>
        <v>46</v>
      </c>
      <c r="D181" s="27">
        <v>21</v>
      </c>
      <c r="E181" s="27">
        <v>24</v>
      </c>
      <c r="F181" s="27">
        <v>10</v>
      </c>
      <c r="G181" s="27"/>
      <c r="H181" s="27">
        <v>1</v>
      </c>
      <c r="I181" s="27"/>
      <c r="J181" s="175"/>
      <c r="K181" s="175"/>
      <c r="L181" s="175"/>
      <c r="M181" s="175"/>
      <c r="N181" s="175"/>
      <c r="O181" s="175"/>
      <c r="P181" s="175"/>
      <c r="Q181"/>
      <c r="R181"/>
    </row>
    <row r="182" spans="1:18" ht="13.15" customHeight="1" x14ac:dyDescent="0.2">
      <c r="A182" s="104" t="s">
        <v>479</v>
      </c>
      <c r="B182" s="100" t="s">
        <v>480</v>
      </c>
      <c r="C182" s="27">
        <f t="shared" si="10"/>
        <v>38</v>
      </c>
      <c r="D182" s="27">
        <v>14</v>
      </c>
      <c r="E182" s="27">
        <v>22</v>
      </c>
      <c r="F182" s="27">
        <v>14</v>
      </c>
      <c r="G182" s="27"/>
      <c r="H182" s="27">
        <v>2</v>
      </c>
      <c r="I182" s="27"/>
      <c r="J182" s="175"/>
      <c r="K182" s="175"/>
      <c r="L182" s="175"/>
      <c r="M182" s="175"/>
      <c r="N182" s="175"/>
      <c r="O182" s="175"/>
      <c r="P182" s="175"/>
      <c r="Q182"/>
      <c r="R182"/>
    </row>
    <row r="183" spans="1:18" ht="13.15" customHeight="1" x14ac:dyDescent="0.2">
      <c r="A183" s="104" t="s">
        <v>481</v>
      </c>
      <c r="B183" s="100" t="s">
        <v>482</v>
      </c>
      <c r="C183" s="27">
        <f t="shared" si="10"/>
        <v>0</v>
      </c>
      <c r="D183" s="27"/>
      <c r="E183" s="27"/>
      <c r="F183" s="27"/>
      <c r="G183" s="27"/>
      <c r="H183" s="27"/>
      <c r="I183" s="27"/>
      <c r="J183" s="175"/>
      <c r="K183" s="175"/>
      <c r="L183" s="175"/>
      <c r="M183" s="175"/>
      <c r="N183" s="175"/>
      <c r="O183" s="175"/>
      <c r="P183" s="175"/>
      <c r="Q183"/>
      <c r="R183"/>
    </row>
    <row r="184" spans="1:18" ht="13.15" customHeight="1" x14ac:dyDescent="0.2">
      <c r="A184" s="104" t="s">
        <v>483</v>
      </c>
      <c r="B184" s="100" t="s">
        <v>484</v>
      </c>
      <c r="C184" s="27">
        <f t="shared" si="10"/>
        <v>1</v>
      </c>
      <c r="D184" s="27"/>
      <c r="E184" s="27">
        <v>1</v>
      </c>
      <c r="F184" s="27"/>
      <c r="G184" s="27"/>
      <c r="H184" s="27"/>
      <c r="I184" s="27"/>
      <c r="J184" s="175"/>
      <c r="K184" s="175"/>
      <c r="L184" s="175"/>
      <c r="M184" s="175"/>
      <c r="N184" s="175"/>
      <c r="O184" s="175"/>
      <c r="P184" s="175"/>
      <c r="Q184"/>
      <c r="R184"/>
    </row>
    <row r="185" spans="1:18" ht="13.15" customHeight="1" x14ac:dyDescent="0.2">
      <c r="A185" s="104" t="s">
        <v>485</v>
      </c>
      <c r="B185" s="100" t="s">
        <v>486</v>
      </c>
      <c r="C185" s="27">
        <f t="shared" si="10"/>
        <v>0</v>
      </c>
      <c r="D185" s="27"/>
      <c r="E185" s="27"/>
      <c r="F185" s="27"/>
      <c r="G185" s="27"/>
      <c r="H185" s="27"/>
      <c r="I185" s="27"/>
      <c r="J185" s="175"/>
      <c r="K185" s="175"/>
      <c r="L185" s="175"/>
      <c r="M185" s="175"/>
      <c r="N185" s="175"/>
      <c r="O185" s="175"/>
      <c r="P185" s="175"/>
      <c r="Q185"/>
      <c r="R185"/>
    </row>
    <row r="186" spans="1:18" ht="13.15" customHeight="1" x14ac:dyDescent="0.2">
      <c r="A186" s="104" t="s">
        <v>487</v>
      </c>
      <c r="B186" s="100" t="s">
        <v>488</v>
      </c>
      <c r="C186" s="27">
        <f t="shared" si="10"/>
        <v>0</v>
      </c>
      <c r="D186" s="27"/>
      <c r="E186" s="27"/>
      <c r="F186" s="27"/>
      <c r="G186" s="27"/>
      <c r="H186" s="27"/>
      <c r="I186" s="27"/>
      <c r="J186" s="175"/>
      <c r="K186" s="175"/>
      <c r="L186" s="175"/>
      <c r="M186" s="175"/>
      <c r="N186" s="175"/>
      <c r="O186" s="175"/>
      <c r="P186" s="175"/>
      <c r="Q186"/>
      <c r="R186"/>
    </row>
    <row r="187" spans="1:18" ht="13.15" customHeight="1" x14ac:dyDescent="0.2">
      <c r="A187" s="104" t="s">
        <v>489</v>
      </c>
      <c r="B187" s="100" t="s">
        <v>490</v>
      </c>
      <c r="C187" s="27">
        <f t="shared" si="10"/>
        <v>0</v>
      </c>
      <c r="D187" s="27"/>
      <c r="E187" s="27"/>
      <c r="F187" s="27"/>
      <c r="G187" s="27"/>
      <c r="H187" s="27"/>
      <c r="I187" s="27"/>
      <c r="J187" s="175"/>
      <c r="K187" s="175"/>
      <c r="L187" s="175"/>
      <c r="M187" s="175"/>
      <c r="N187" s="175"/>
      <c r="O187" s="175"/>
      <c r="P187" s="175"/>
      <c r="Q187"/>
      <c r="R187"/>
    </row>
    <row r="188" spans="1:18" ht="13.15" customHeight="1" x14ac:dyDescent="0.2">
      <c r="A188" s="104" t="s">
        <v>491</v>
      </c>
      <c r="B188" s="100" t="s">
        <v>492</v>
      </c>
      <c r="C188" s="27">
        <f t="shared" si="10"/>
        <v>0</v>
      </c>
      <c r="D188" s="27"/>
      <c r="E188" s="27"/>
      <c r="F188" s="27"/>
      <c r="G188" s="27"/>
      <c r="H188" s="27"/>
      <c r="I188" s="27"/>
      <c r="J188" s="175"/>
      <c r="K188" s="175"/>
      <c r="L188" s="175"/>
      <c r="M188" s="175"/>
      <c r="N188" s="175"/>
      <c r="O188" s="175"/>
      <c r="P188" s="175"/>
      <c r="Q188"/>
      <c r="R188"/>
    </row>
    <row r="189" spans="1:18" ht="13.15" customHeight="1" x14ac:dyDescent="0.2">
      <c r="A189" s="104" t="s">
        <v>493</v>
      </c>
      <c r="B189" s="100" t="s">
        <v>494</v>
      </c>
      <c r="C189" s="27">
        <f t="shared" si="10"/>
        <v>0</v>
      </c>
      <c r="D189" s="27"/>
      <c r="E189" s="27"/>
      <c r="F189" s="27"/>
      <c r="G189" s="27"/>
      <c r="H189" s="27"/>
      <c r="I189" s="27"/>
      <c r="J189" s="175"/>
      <c r="K189" s="175"/>
      <c r="L189" s="175"/>
      <c r="M189" s="175"/>
      <c r="N189" s="175"/>
      <c r="O189" s="175"/>
      <c r="P189" s="175"/>
      <c r="Q189"/>
      <c r="R189"/>
    </row>
    <row r="190" spans="1:18" ht="13.15" customHeight="1" x14ac:dyDescent="0.2">
      <c r="A190" s="104" t="s">
        <v>495</v>
      </c>
      <c r="B190" s="100" t="s">
        <v>496</v>
      </c>
      <c r="C190" s="27">
        <f t="shared" si="10"/>
        <v>0</v>
      </c>
      <c r="D190" s="27"/>
      <c r="E190" s="27"/>
      <c r="F190" s="27"/>
      <c r="G190" s="27"/>
      <c r="H190" s="27"/>
      <c r="I190" s="27"/>
      <c r="J190" s="175"/>
      <c r="K190" s="175"/>
      <c r="L190" s="175"/>
      <c r="M190" s="175"/>
      <c r="N190" s="175"/>
      <c r="O190" s="175"/>
      <c r="P190" s="175"/>
      <c r="Q190"/>
      <c r="R190"/>
    </row>
    <row r="191" spans="1:18" ht="13.15" customHeight="1" x14ac:dyDescent="0.2">
      <c r="A191" s="104" t="s">
        <v>497</v>
      </c>
      <c r="B191" s="100" t="s">
        <v>498</v>
      </c>
      <c r="C191" s="27">
        <f t="shared" si="10"/>
        <v>0</v>
      </c>
      <c r="D191" s="27"/>
      <c r="E191" s="27"/>
      <c r="F191" s="27"/>
      <c r="G191" s="27"/>
      <c r="H191" s="27"/>
      <c r="I191" s="27"/>
      <c r="J191" s="175"/>
      <c r="K191" s="175"/>
      <c r="L191" s="175"/>
      <c r="M191" s="175"/>
      <c r="N191" s="175"/>
      <c r="O191" s="175"/>
      <c r="P191" s="175"/>
      <c r="Q191"/>
      <c r="R191"/>
    </row>
    <row r="192" spans="1:18" ht="13.15" customHeight="1" x14ac:dyDescent="0.2">
      <c r="A192" s="104" t="s">
        <v>499</v>
      </c>
      <c r="B192" s="100" t="s">
        <v>500</v>
      </c>
      <c r="C192" s="27">
        <f t="shared" si="10"/>
        <v>0</v>
      </c>
      <c r="D192" s="27"/>
      <c r="E192" s="27"/>
      <c r="F192" s="27"/>
      <c r="G192" s="27"/>
      <c r="H192" s="27"/>
      <c r="I192" s="27"/>
      <c r="J192" s="175"/>
      <c r="K192" s="175"/>
      <c r="L192" s="175"/>
      <c r="M192" s="175"/>
      <c r="N192" s="175"/>
      <c r="O192" s="175"/>
      <c r="P192" s="175"/>
      <c r="Q192"/>
      <c r="R192"/>
    </row>
    <row r="193" spans="1:18" ht="13.15" customHeight="1" x14ac:dyDescent="0.2">
      <c r="A193" s="104" t="s">
        <v>501</v>
      </c>
      <c r="B193" s="100" t="s">
        <v>502</v>
      </c>
      <c r="C193" s="27">
        <f t="shared" si="10"/>
        <v>0</v>
      </c>
      <c r="D193" s="27"/>
      <c r="E193" s="27"/>
      <c r="F193" s="27"/>
      <c r="G193" s="27"/>
      <c r="H193" s="27"/>
      <c r="I193" s="27"/>
      <c r="J193" s="175"/>
      <c r="K193" s="175"/>
      <c r="L193" s="175"/>
      <c r="M193" s="175"/>
      <c r="N193" s="175"/>
      <c r="O193" s="175"/>
      <c r="P193" s="175"/>
      <c r="Q193"/>
      <c r="R193"/>
    </row>
    <row r="194" spans="1:18" ht="13.15" customHeight="1" x14ac:dyDescent="0.2">
      <c r="A194" s="104" t="s">
        <v>1616</v>
      </c>
      <c r="B194" s="108" t="s">
        <v>54</v>
      </c>
      <c r="C194" s="27">
        <f t="shared" si="10"/>
        <v>0</v>
      </c>
      <c r="D194" s="27"/>
      <c r="E194" s="27"/>
      <c r="F194" s="27"/>
      <c r="G194" s="27"/>
      <c r="H194" s="27"/>
      <c r="I194" s="27"/>
      <c r="J194" s="175"/>
      <c r="K194" s="175"/>
      <c r="L194" s="175"/>
      <c r="M194" s="175"/>
      <c r="N194" s="175"/>
      <c r="O194" s="175"/>
      <c r="P194" s="175"/>
      <c r="Q194"/>
      <c r="R194"/>
    </row>
    <row r="195" spans="1:18" ht="13.15" customHeight="1" x14ac:dyDescent="0.2">
      <c r="A195" s="104" t="s">
        <v>1616</v>
      </c>
      <c r="B195" s="108" t="s">
        <v>1</v>
      </c>
      <c r="C195" s="27">
        <f t="shared" si="10"/>
        <v>599</v>
      </c>
      <c r="D195" s="27">
        <f t="shared" ref="D195:I195" si="11">SUM(D139:D194)</f>
        <v>272</v>
      </c>
      <c r="E195" s="27">
        <f t="shared" si="11"/>
        <v>316</v>
      </c>
      <c r="F195" s="27">
        <f t="shared" si="11"/>
        <v>212</v>
      </c>
      <c r="G195" s="27">
        <f t="shared" si="11"/>
        <v>1</v>
      </c>
      <c r="H195" s="27">
        <f t="shared" si="11"/>
        <v>11</v>
      </c>
      <c r="I195" s="27">
        <f t="shared" si="11"/>
        <v>0</v>
      </c>
      <c r="J195" s="175"/>
      <c r="K195" s="175"/>
      <c r="L195" s="175"/>
      <c r="M195" s="175"/>
      <c r="N195" s="175"/>
      <c r="O195" s="175"/>
      <c r="P195" s="175"/>
      <c r="Q195"/>
      <c r="R195"/>
    </row>
    <row r="196" spans="1:18" ht="13.15" customHeight="1" x14ac:dyDescent="0.2">
      <c r="A196" s="105" t="s">
        <v>1616</v>
      </c>
      <c r="B196" s="110" t="s">
        <v>503</v>
      </c>
      <c r="C196" s="27"/>
      <c r="D196" s="27"/>
      <c r="E196" s="27"/>
      <c r="F196" s="27"/>
      <c r="G196" s="27"/>
      <c r="H196" s="27"/>
      <c r="I196" s="27"/>
      <c r="J196" s="175"/>
      <c r="K196" s="175"/>
      <c r="L196" s="175">
        <v>1</v>
      </c>
      <c r="M196" s="175"/>
      <c r="N196" s="175"/>
      <c r="O196" s="175"/>
      <c r="P196" s="175"/>
      <c r="Q196"/>
      <c r="R196"/>
    </row>
    <row r="197" spans="1:18" ht="13.15" customHeight="1" x14ac:dyDescent="0.2">
      <c r="A197" s="104" t="s">
        <v>504</v>
      </c>
      <c r="B197" s="100" t="s">
        <v>505</v>
      </c>
      <c r="C197" s="27">
        <f t="shared" ref="C197:C223" si="12">SUM(D197,E197,H197,I197)</f>
        <v>9</v>
      </c>
      <c r="D197" s="27">
        <v>8</v>
      </c>
      <c r="E197" s="27">
        <v>1</v>
      </c>
      <c r="F197" s="27">
        <v>1</v>
      </c>
      <c r="G197" s="27"/>
      <c r="H197" s="27"/>
      <c r="I197" s="27"/>
      <c r="J197" s="175"/>
      <c r="K197" s="175"/>
      <c r="L197" s="175"/>
      <c r="M197" s="175"/>
      <c r="N197" s="175"/>
      <c r="O197" s="175"/>
      <c r="P197" s="175"/>
      <c r="Q197"/>
      <c r="R197"/>
    </row>
    <row r="198" spans="1:18" ht="13.15" customHeight="1" x14ac:dyDescent="0.2">
      <c r="A198" s="104" t="s">
        <v>506</v>
      </c>
      <c r="B198" s="100" t="s">
        <v>507</v>
      </c>
      <c r="C198" s="27">
        <f t="shared" si="12"/>
        <v>11</v>
      </c>
      <c r="D198" s="27">
        <v>5</v>
      </c>
      <c r="E198" s="27">
        <v>6</v>
      </c>
      <c r="F198" s="27">
        <v>4</v>
      </c>
      <c r="G198" s="27"/>
      <c r="H198" s="27"/>
      <c r="I198" s="27"/>
      <c r="J198" s="175"/>
      <c r="K198" s="175"/>
      <c r="L198" s="175"/>
      <c r="M198" s="175"/>
      <c r="N198" s="175"/>
      <c r="O198" s="175"/>
      <c r="P198" s="175"/>
      <c r="Q198"/>
      <c r="R198"/>
    </row>
    <row r="199" spans="1:18" ht="13.15" customHeight="1" x14ac:dyDescent="0.2">
      <c r="A199" s="104" t="s">
        <v>508</v>
      </c>
      <c r="B199" s="100" t="s">
        <v>509</v>
      </c>
      <c r="C199" s="27">
        <f t="shared" si="12"/>
        <v>58</v>
      </c>
      <c r="D199" s="27">
        <v>32</v>
      </c>
      <c r="E199" s="27">
        <v>26</v>
      </c>
      <c r="F199" s="27">
        <v>19</v>
      </c>
      <c r="G199" s="27"/>
      <c r="H199" s="27"/>
      <c r="I199" s="27"/>
      <c r="J199" s="175"/>
      <c r="K199" s="175"/>
      <c r="L199" s="175"/>
      <c r="M199" s="175"/>
      <c r="N199" s="175"/>
      <c r="O199" s="175"/>
      <c r="P199" s="175"/>
      <c r="Q199"/>
      <c r="R199"/>
    </row>
    <row r="200" spans="1:18" ht="13.15" customHeight="1" x14ac:dyDescent="0.2">
      <c r="A200" s="104" t="s">
        <v>510</v>
      </c>
      <c r="B200" s="100" t="s">
        <v>511</v>
      </c>
      <c r="C200" s="27">
        <f t="shared" si="12"/>
        <v>140</v>
      </c>
      <c r="D200" s="27">
        <v>66</v>
      </c>
      <c r="E200" s="27">
        <v>69</v>
      </c>
      <c r="F200" s="27">
        <v>45</v>
      </c>
      <c r="G200" s="27"/>
      <c r="H200" s="27">
        <v>5</v>
      </c>
      <c r="I200" s="27"/>
      <c r="J200" s="175"/>
      <c r="K200" s="175"/>
      <c r="L200" s="175"/>
      <c r="M200" s="175"/>
      <c r="N200" s="175"/>
      <c r="O200" s="175"/>
      <c r="P200" s="175"/>
      <c r="Q200"/>
      <c r="R200"/>
    </row>
    <row r="201" spans="1:18" ht="13.15" customHeight="1" x14ac:dyDescent="0.2">
      <c r="A201" s="104" t="s">
        <v>512</v>
      </c>
      <c r="B201" s="100" t="s">
        <v>513</v>
      </c>
      <c r="C201" s="27">
        <f t="shared" si="12"/>
        <v>10</v>
      </c>
      <c r="D201" s="27">
        <v>8</v>
      </c>
      <c r="E201" s="27">
        <v>2</v>
      </c>
      <c r="F201" s="27"/>
      <c r="G201" s="27"/>
      <c r="H201" s="27"/>
      <c r="I201" s="27"/>
      <c r="J201" s="175"/>
      <c r="K201" s="175"/>
      <c r="L201" s="175"/>
      <c r="M201" s="175"/>
      <c r="N201" s="175"/>
      <c r="O201" s="175"/>
      <c r="P201" s="175"/>
      <c r="Q201"/>
      <c r="R201"/>
    </row>
    <row r="202" spans="1:18" ht="13.15" customHeight="1" x14ac:dyDescent="0.2">
      <c r="A202" s="104" t="s">
        <v>514</v>
      </c>
      <c r="B202" s="100" t="s">
        <v>515</v>
      </c>
      <c r="C202" s="27">
        <f t="shared" si="12"/>
        <v>4</v>
      </c>
      <c r="D202" s="27">
        <v>3</v>
      </c>
      <c r="E202" s="27">
        <v>1</v>
      </c>
      <c r="F202" s="27">
        <v>1</v>
      </c>
      <c r="G202" s="27"/>
      <c r="H202" s="27"/>
      <c r="I202" s="27"/>
      <c r="J202" s="175"/>
      <c r="K202" s="175"/>
      <c r="L202" s="175"/>
      <c r="M202" s="175"/>
      <c r="N202" s="175"/>
      <c r="O202" s="175"/>
      <c r="P202" s="175"/>
      <c r="Q202"/>
      <c r="R202"/>
    </row>
    <row r="203" spans="1:18" ht="13.15" customHeight="1" x14ac:dyDescent="0.2">
      <c r="A203" s="104" t="s">
        <v>516</v>
      </c>
      <c r="B203" s="100" t="s">
        <v>517</v>
      </c>
      <c r="C203" s="27">
        <f t="shared" si="12"/>
        <v>1</v>
      </c>
      <c r="D203" s="27">
        <v>1</v>
      </c>
      <c r="E203" s="27"/>
      <c r="F203" s="27"/>
      <c r="G203" s="27"/>
      <c r="H203" s="27"/>
      <c r="I203" s="27"/>
      <c r="J203" s="175"/>
      <c r="K203" s="175"/>
      <c r="L203" s="175"/>
      <c r="M203" s="175"/>
      <c r="N203" s="175"/>
      <c r="O203" s="175"/>
      <c r="P203" s="175"/>
      <c r="Q203"/>
      <c r="R203"/>
    </row>
    <row r="204" spans="1:18" ht="13.15" customHeight="1" x14ac:dyDescent="0.2">
      <c r="A204" s="104" t="s">
        <v>518</v>
      </c>
      <c r="B204" s="100" t="s">
        <v>519</v>
      </c>
      <c r="C204" s="27">
        <f t="shared" si="12"/>
        <v>61</v>
      </c>
      <c r="D204" s="27">
        <v>29</v>
      </c>
      <c r="E204" s="27">
        <v>32</v>
      </c>
      <c r="F204" s="27">
        <v>18</v>
      </c>
      <c r="G204" s="27"/>
      <c r="H204" s="27"/>
      <c r="I204" s="27"/>
      <c r="J204" s="175"/>
      <c r="K204" s="175"/>
      <c r="L204" s="175"/>
      <c r="M204" s="175"/>
      <c r="N204" s="175"/>
      <c r="O204" s="175"/>
      <c r="P204" s="175"/>
      <c r="Q204"/>
      <c r="R204"/>
    </row>
    <row r="205" spans="1:18" ht="13.15" customHeight="1" x14ac:dyDescent="0.2">
      <c r="A205" s="104" t="s">
        <v>520</v>
      </c>
      <c r="B205" s="100" t="s">
        <v>521</v>
      </c>
      <c r="C205" s="27">
        <f t="shared" si="12"/>
        <v>81</v>
      </c>
      <c r="D205" s="27">
        <v>39</v>
      </c>
      <c r="E205" s="27">
        <v>41</v>
      </c>
      <c r="F205" s="27">
        <v>20</v>
      </c>
      <c r="G205" s="27"/>
      <c r="H205" s="27">
        <v>1</v>
      </c>
      <c r="I205" s="27"/>
      <c r="J205" s="175"/>
      <c r="K205" s="175"/>
      <c r="L205" s="175"/>
      <c r="M205" s="175"/>
      <c r="N205" s="175"/>
      <c r="O205" s="175"/>
      <c r="P205" s="175"/>
      <c r="Q205"/>
      <c r="R205"/>
    </row>
    <row r="206" spans="1:18" ht="13.15" customHeight="1" x14ac:dyDescent="0.2">
      <c r="A206" s="104" t="s">
        <v>522</v>
      </c>
      <c r="B206" s="100" t="s">
        <v>523</v>
      </c>
      <c r="C206" s="27">
        <f t="shared" si="12"/>
        <v>28</v>
      </c>
      <c r="D206" s="27">
        <v>13</v>
      </c>
      <c r="E206" s="27">
        <v>15</v>
      </c>
      <c r="F206" s="27">
        <v>11</v>
      </c>
      <c r="G206" s="27"/>
      <c r="H206" s="27"/>
      <c r="I206" s="27"/>
      <c r="J206" s="175"/>
      <c r="K206" s="175"/>
      <c r="L206" s="175"/>
      <c r="M206" s="175"/>
      <c r="N206" s="175"/>
      <c r="O206" s="175"/>
      <c r="P206" s="175"/>
      <c r="Q206"/>
      <c r="R206"/>
    </row>
    <row r="207" spans="1:18" ht="13.15" customHeight="1" x14ac:dyDescent="0.2">
      <c r="A207" s="104" t="s">
        <v>524</v>
      </c>
      <c r="B207" s="100" t="s">
        <v>525</v>
      </c>
      <c r="C207" s="27">
        <f t="shared" si="12"/>
        <v>21</v>
      </c>
      <c r="D207" s="27">
        <v>14</v>
      </c>
      <c r="E207" s="27">
        <v>7</v>
      </c>
      <c r="F207" s="27">
        <v>6</v>
      </c>
      <c r="G207" s="27"/>
      <c r="H207" s="27"/>
      <c r="I207" s="27"/>
      <c r="J207" s="175"/>
      <c r="K207" s="175"/>
      <c r="L207" s="175"/>
      <c r="M207" s="175"/>
      <c r="N207" s="175"/>
      <c r="O207" s="175"/>
      <c r="P207" s="175"/>
      <c r="Q207"/>
      <c r="R207"/>
    </row>
    <row r="208" spans="1:18" ht="13.15" customHeight="1" x14ac:dyDescent="0.2">
      <c r="A208" s="104" t="s">
        <v>526</v>
      </c>
      <c r="B208" s="100" t="s">
        <v>527</v>
      </c>
      <c r="C208" s="27">
        <f t="shared" si="12"/>
        <v>3</v>
      </c>
      <c r="D208" s="27">
        <v>2</v>
      </c>
      <c r="E208" s="27">
        <v>1</v>
      </c>
      <c r="F208" s="27">
        <v>1</v>
      </c>
      <c r="G208" s="27"/>
      <c r="H208" s="27"/>
      <c r="I208" s="27"/>
      <c r="J208" s="175"/>
      <c r="K208" s="175"/>
      <c r="L208" s="175"/>
      <c r="M208" s="175"/>
      <c r="N208" s="175"/>
      <c r="O208" s="175"/>
      <c r="P208" s="175"/>
      <c r="Q208"/>
      <c r="R208"/>
    </row>
    <row r="209" spans="1:18" ht="13.15" customHeight="1" x14ac:dyDescent="0.2">
      <c r="A209" s="104" t="s">
        <v>528</v>
      </c>
      <c r="B209" s="100" t="s">
        <v>529</v>
      </c>
      <c r="C209" s="27">
        <f t="shared" si="12"/>
        <v>6</v>
      </c>
      <c r="D209" s="27">
        <v>2</v>
      </c>
      <c r="E209" s="27">
        <v>4</v>
      </c>
      <c r="F209" s="27">
        <v>3</v>
      </c>
      <c r="G209" s="27"/>
      <c r="H209" s="27"/>
      <c r="I209" s="27"/>
      <c r="J209" s="175"/>
      <c r="K209" s="175"/>
      <c r="L209" s="175"/>
      <c r="M209" s="175"/>
      <c r="N209" s="175"/>
      <c r="O209" s="175"/>
      <c r="P209" s="175"/>
      <c r="Q209"/>
      <c r="R209"/>
    </row>
    <row r="210" spans="1:18" ht="13.15" customHeight="1" x14ac:dyDescent="0.2">
      <c r="A210" s="104" t="s">
        <v>530</v>
      </c>
      <c r="B210" s="100" t="s">
        <v>531</v>
      </c>
      <c r="C210" s="27">
        <f t="shared" si="12"/>
        <v>6</v>
      </c>
      <c r="D210" s="27">
        <v>4</v>
      </c>
      <c r="E210" s="27">
        <v>2</v>
      </c>
      <c r="F210" s="27"/>
      <c r="G210" s="27"/>
      <c r="H210" s="27"/>
      <c r="I210" s="27"/>
      <c r="J210" s="175"/>
      <c r="K210" s="175"/>
      <c r="L210" s="175"/>
      <c r="M210" s="175"/>
      <c r="N210" s="175"/>
      <c r="O210" s="175"/>
      <c r="P210" s="175"/>
      <c r="Q210"/>
      <c r="R210"/>
    </row>
    <row r="211" spans="1:18" ht="13.15" customHeight="1" x14ac:dyDescent="0.2">
      <c r="A211" s="104" t="s">
        <v>532</v>
      </c>
      <c r="B211" s="100" t="s">
        <v>533</v>
      </c>
      <c r="C211" s="27">
        <f t="shared" si="12"/>
        <v>1</v>
      </c>
      <c r="D211" s="27">
        <v>1</v>
      </c>
      <c r="E211" s="27"/>
      <c r="F211" s="27"/>
      <c r="G211" s="27"/>
      <c r="H211" s="27"/>
      <c r="I211" s="27"/>
      <c r="J211" s="175"/>
      <c r="K211" s="175"/>
      <c r="L211" s="175"/>
      <c r="M211" s="175"/>
      <c r="N211" s="175"/>
      <c r="O211" s="175"/>
      <c r="P211" s="175"/>
      <c r="Q211"/>
      <c r="R211"/>
    </row>
    <row r="212" spans="1:18" ht="13.15" customHeight="1" x14ac:dyDescent="0.2">
      <c r="A212" s="104" t="s">
        <v>534</v>
      </c>
      <c r="B212" s="100" t="s">
        <v>535</v>
      </c>
      <c r="C212" s="27">
        <f t="shared" si="12"/>
        <v>32</v>
      </c>
      <c r="D212" s="27">
        <v>15</v>
      </c>
      <c r="E212" s="27">
        <v>17</v>
      </c>
      <c r="F212" s="27">
        <v>10</v>
      </c>
      <c r="G212" s="27"/>
      <c r="H212" s="27"/>
      <c r="I212" s="27"/>
      <c r="J212" s="175"/>
      <c r="K212" s="175"/>
      <c r="L212" s="175"/>
      <c r="M212" s="175"/>
      <c r="N212" s="175"/>
      <c r="O212" s="175"/>
      <c r="P212" s="175"/>
      <c r="Q212"/>
      <c r="R212"/>
    </row>
    <row r="213" spans="1:18" ht="13.15" customHeight="1" x14ac:dyDescent="0.2">
      <c r="A213" s="104" t="s">
        <v>536</v>
      </c>
      <c r="B213" s="100" t="s">
        <v>537</v>
      </c>
      <c r="C213" s="27">
        <f t="shared" si="12"/>
        <v>16</v>
      </c>
      <c r="D213" s="27">
        <v>7</v>
      </c>
      <c r="E213" s="27">
        <v>8</v>
      </c>
      <c r="F213" s="27">
        <v>4</v>
      </c>
      <c r="G213" s="27"/>
      <c r="H213" s="27">
        <v>1</v>
      </c>
      <c r="I213" s="27"/>
      <c r="J213" s="175"/>
      <c r="K213" s="175"/>
      <c r="L213" s="175"/>
      <c r="M213" s="175"/>
      <c r="N213" s="175"/>
      <c r="O213" s="175"/>
      <c r="P213" s="175"/>
      <c r="Q213"/>
      <c r="R213"/>
    </row>
    <row r="214" spans="1:18" ht="13.15" customHeight="1" x14ac:dyDescent="0.2">
      <c r="A214" s="104" t="s">
        <v>538</v>
      </c>
      <c r="B214" s="100" t="s">
        <v>539</v>
      </c>
      <c r="C214" s="27">
        <f t="shared" si="12"/>
        <v>4</v>
      </c>
      <c r="D214" s="27">
        <v>1</v>
      </c>
      <c r="E214" s="27">
        <v>3</v>
      </c>
      <c r="F214" s="27">
        <v>3</v>
      </c>
      <c r="G214" s="27"/>
      <c r="H214" s="27"/>
      <c r="I214" s="27"/>
      <c r="J214" s="175"/>
      <c r="K214" s="175"/>
      <c r="L214" s="175"/>
      <c r="M214" s="175"/>
      <c r="N214" s="175"/>
      <c r="O214" s="175"/>
      <c r="P214" s="175"/>
      <c r="Q214"/>
      <c r="R214"/>
    </row>
    <row r="215" spans="1:18" ht="13.15" customHeight="1" x14ac:dyDescent="0.2">
      <c r="A215" s="104" t="s">
        <v>540</v>
      </c>
      <c r="B215" s="100" t="s">
        <v>541</v>
      </c>
      <c r="C215" s="27">
        <f t="shared" si="12"/>
        <v>6</v>
      </c>
      <c r="D215" s="27">
        <v>2</v>
      </c>
      <c r="E215" s="27">
        <v>4</v>
      </c>
      <c r="F215" s="27">
        <v>4</v>
      </c>
      <c r="G215" s="27"/>
      <c r="H215" s="27"/>
      <c r="I215" s="27"/>
      <c r="J215" s="175"/>
      <c r="K215" s="175"/>
      <c r="L215" s="175"/>
      <c r="M215" s="175"/>
      <c r="N215" s="175"/>
      <c r="O215" s="175"/>
      <c r="P215" s="175"/>
      <c r="Q215"/>
      <c r="R215"/>
    </row>
    <row r="216" spans="1:18" ht="13.15" customHeight="1" x14ac:dyDescent="0.2">
      <c r="A216" s="104" t="s">
        <v>542</v>
      </c>
      <c r="B216" s="100" t="s">
        <v>543</v>
      </c>
      <c r="C216" s="27">
        <f t="shared" si="12"/>
        <v>10</v>
      </c>
      <c r="D216" s="27">
        <v>4</v>
      </c>
      <c r="E216" s="27">
        <v>6</v>
      </c>
      <c r="F216" s="27">
        <v>5</v>
      </c>
      <c r="G216" s="27"/>
      <c r="H216" s="27"/>
      <c r="I216" s="27"/>
      <c r="J216" s="175"/>
      <c r="K216" s="175"/>
      <c r="L216" s="175"/>
      <c r="M216" s="175"/>
      <c r="N216" s="175"/>
      <c r="O216" s="175"/>
      <c r="P216" s="175"/>
      <c r="Q216"/>
      <c r="R216"/>
    </row>
    <row r="217" spans="1:18" ht="13.15" customHeight="1" x14ac:dyDescent="0.2">
      <c r="A217" s="104" t="s">
        <v>544</v>
      </c>
      <c r="B217" s="100" t="s">
        <v>545</v>
      </c>
      <c r="C217" s="27">
        <f t="shared" si="12"/>
        <v>6</v>
      </c>
      <c r="D217" s="27">
        <v>4</v>
      </c>
      <c r="E217" s="27">
        <v>2</v>
      </c>
      <c r="F217" s="27"/>
      <c r="G217" s="27"/>
      <c r="H217" s="27"/>
      <c r="I217" s="27"/>
      <c r="J217" s="175"/>
      <c r="K217" s="175"/>
      <c r="L217" s="175"/>
      <c r="M217" s="175"/>
      <c r="N217" s="175"/>
      <c r="O217" s="175"/>
      <c r="P217" s="175"/>
      <c r="Q217"/>
      <c r="R217"/>
    </row>
    <row r="218" spans="1:18" ht="13.15" customHeight="1" x14ac:dyDescent="0.2">
      <c r="A218" s="104" t="s">
        <v>546</v>
      </c>
      <c r="B218" s="100" t="s">
        <v>547</v>
      </c>
      <c r="C218" s="27">
        <f t="shared" si="12"/>
        <v>5</v>
      </c>
      <c r="D218" s="27">
        <v>1</v>
      </c>
      <c r="E218" s="27">
        <v>4</v>
      </c>
      <c r="F218" s="27">
        <v>2</v>
      </c>
      <c r="G218" s="27"/>
      <c r="H218" s="27"/>
      <c r="I218" s="27"/>
      <c r="J218" s="175"/>
      <c r="K218" s="175"/>
      <c r="L218" s="175"/>
      <c r="M218" s="175"/>
      <c r="N218" s="175"/>
      <c r="O218" s="175"/>
      <c r="P218" s="175"/>
      <c r="Q218"/>
      <c r="R218"/>
    </row>
    <row r="219" spans="1:18" ht="13.15" customHeight="1" x14ac:dyDescent="0.2">
      <c r="A219" s="104" t="s">
        <v>548</v>
      </c>
      <c r="B219" s="100" t="s">
        <v>549</v>
      </c>
      <c r="C219" s="27">
        <f t="shared" si="12"/>
        <v>11</v>
      </c>
      <c r="D219" s="27">
        <v>3</v>
      </c>
      <c r="E219" s="27">
        <v>8</v>
      </c>
      <c r="F219" s="27">
        <v>6</v>
      </c>
      <c r="G219" s="27"/>
      <c r="H219" s="27"/>
      <c r="I219" s="27"/>
      <c r="J219" s="175"/>
      <c r="K219" s="175"/>
      <c r="L219" s="175"/>
      <c r="M219" s="175"/>
      <c r="N219" s="175"/>
      <c r="O219" s="175"/>
      <c r="P219" s="175"/>
      <c r="Q219"/>
      <c r="R219"/>
    </row>
    <row r="220" spans="1:18" ht="13.15" customHeight="1" x14ac:dyDescent="0.2">
      <c r="A220" s="104" t="s">
        <v>550</v>
      </c>
      <c r="B220" s="100" t="s">
        <v>551</v>
      </c>
      <c r="C220" s="27">
        <f t="shared" si="12"/>
        <v>6</v>
      </c>
      <c r="D220" s="27">
        <v>4</v>
      </c>
      <c r="E220" s="27">
        <v>2</v>
      </c>
      <c r="F220" s="27">
        <v>1</v>
      </c>
      <c r="G220" s="27"/>
      <c r="H220" s="27"/>
      <c r="I220" s="27"/>
      <c r="J220" s="175"/>
      <c r="K220" s="175"/>
      <c r="L220" s="175"/>
      <c r="M220" s="175"/>
      <c r="N220" s="175"/>
      <c r="O220" s="175"/>
      <c r="P220" s="175"/>
      <c r="Q220"/>
      <c r="R220"/>
    </row>
    <row r="221" spans="1:18" ht="13.15" customHeight="1" x14ac:dyDescent="0.2">
      <c r="A221" s="104" t="s">
        <v>552</v>
      </c>
      <c r="B221" s="100" t="s">
        <v>553</v>
      </c>
      <c r="C221" s="27">
        <f t="shared" si="12"/>
        <v>1</v>
      </c>
      <c r="D221" s="27">
        <v>1</v>
      </c>
      <c r="E221" s="27"/>
      <c r="F221" s="27"/>
      <c r="G221" s="27"/>
      <c r="H221" s="27"/>
      <c r="I221" s="27"/>
      <c r="J221" s="175"/>
      <c r="K221" s="175"/>
      <c r="L221" s="175"/>
      <c r="M221" s="175"/>
      <c r="N221" s="175"/>
      <c r="O221" s="175"/>
      <c r="P221" s="175"/>
      <c r="Q221"/>
      <c r="R221"/>
    </row>
    <row r="222" spans="1:18" ht="13.15" customHeight="1" x14ac:dyDescent="0.2">
      <c r="A222" s="104" t="s">
        <v>1616</v>
      </c>
      <c r="B222" s="108" t="s">
        <v>54</v>
      </c>
      <c r="C222" s="27">
        <f t="shared" si="12"/>
        <v>6</v>
      </c>
      <c r="D222" s="27">
        <v>3</v>
      </c>
      <c r="E222" s="27">
        <v>3</v>
      </c>
      <c r="F222" s="27">
        <v>2</v>
      </c>
      <c r="G222" s="27"/>
      <c r="H222" s="27"/>
      <c r="I222" s="27"/>
      <c r="J222" s="175"/>
      <c r="K222" s="175"/>
      <c r="L222" s="175"/>
      <c r="M222" s="175"/>
      <c r="N222" s="175"/>
      <c r="O222" s="175"/>
      <c r="P222" s="175"/>
      <c r="Q222"/>
      <c r="R222"/>
    </row>
    <row r="223" spans="1:18" ht="13.15" customHeight="1" x14ac:dyDescent="0.2">
      <c r="A223" s="104" t="s">
        <v>1616</v>
      </c>
      <c r="B223" s="108" t="s">
        <v>1</v>
      </c>
      <c r="C223" s="27">
        <f t="shared" si="12"/>
        <v>543</v>
      </c>
      <c r="D223" s="27">
        <f t="shared" ref="D223:I223" si="13">SUM(D197:D222)</f>
        <v>272</v>
      </c>
      <c r="E223" s="27">
        <f t="shared" si="13"/>
        <v>264</v>
      </c>
      <c r="F223" s="27">
        <f t="shared" si="13"/>
        <v>166</v>
      </c>
      <c r="G223" s="27">
        <f t="shared" si="13"/>
        <v>0</v>
      </c>
      <c r="H223" s="27">
        <f t="shared" si="13"/>
        <v>7</v>
      </c>
      <c r="I223" s="27">
        <f t="shared" si="13"/>
        <v>0</v>
      </c>
      <c r="J223" s="175"/>
      <c r="K223" s="175"/>
      <c r="L223" s="175"/>
      <c r="M223" s="175"/>
      <c r="N223" s="175"/>
      <c r="O223" s="175"/>
      <c r="P223" s="175"/>
      <c r="Q223"/>
      <c r="R223"/>
    </row>
    <row r="224" spans="1:18" ht="13.15" customHeight="1" x14ac:dyDescent="0.2">
      <c r="A224" s="105" t="s">
        <v>1616</v>
      </c>
      <c r="B224" s="110" t="s">
        <v>554</v>
      </c>
      <c r="C224" s="27"/>
      <c r="D224" s="27"/>
      <c r="E224" s="27"/>
      <c r="F224" s="27"/>
      <c r="G224" s="27"/>
      <c r="H224" s="27"/>
      <c r="I224" s="27"/>
      <c r="J224" s="175"/>
      <c r="K224" s="175"/>
      <c r="L224" s="175">
        <v>1</v>
      </c>
      <c r="M224" s="175"/>
      <c r="N224" s="175"/>
      <c r="O224" s="175"/>
      <c r="P224" s="175"/>
      <c r="Q224"/>
      <c r="R224"/>
    </row>
    <row r="225" spans="1:18" ht="13.15" customHeight="1" x14ac:dyDescent="0.2">
      <c r="A225" s="104" t="s">
        <v>555</v>
      </c>
      <c r="B225" s="100" t="s">
        <v>556</v>
      </c>
      <c r="C225" s="27">
        <f t="shared" ref="C225:C239" si="14">SUM(D225,E225,H225,I225)</f>
        <v>26</v>
      </c>
      <c r="D225" s="27">
        <v>11</v>
      </c>
      <c r="E225" s="27">
        <v>14</v>
      </c>
      <c r="F225" s="27">
        <v>10</v>
      </c>
      <c r="G225" s="27"/>
      <c r="H225" s="27">
        <v>1</v>
      </c>
      <c r="I225" s="27"/>
      <c r="J225" s="175"/>
      <c r="K225" s="175"/>
      <c r="L225" s="175"/>
      <c r="M225" s="175"/>
      <c r="N225" s="175"/>
      <c r="O225" s="175"/>
      <c r="P225" s="175"/>
      <c r="Q225"/>
      <c r="R225"/>
    </row>
    <row r="226" spans="1:18" ht="13.15" customHeight="1" x14ac:dyDescent="0.2">
      <c r="A226" s="104" t="s">
        <v>557</v>
      </c>
      <c r="B226" s="100" t="s">
        <v>558</v>
      </c>
      <c r="C226" s="27">
        <f t="shared" si="14"/>
        <v>6</v>
      </c>
      <c r="D226" s="27">
        <v>3</v>
      </c>
      <c r="E226" s="27">
        <v>3</v>
      </c>
      <c r="F226" s="27"/>
      <c r="G226" s="27"/>
      <c r="H226" s="27"/>
      <c r="I226" s="27"/>
      <c r="J226" s="175"/>
      <c r="K226" s="175"/>
      <c r="L226" s="175"/>
      <c r="M226" s="175"/>
      <c r="N226" s="175"/>
      <c r="O226" s="175"/>
      <c r="P226" s="175"/>
      <c r="Q226"/>
      <c r="R226"/>
    </row>
    <row r="227" spans="1:18" ht="13.15" customHeight="1" x14ac:dyDescent="0.2">
      <c r="A227" s="104" t="s">
        <v>559</v>
      </c>
      <c r="B227" s="100" t="s">
        <v>560</v>
      </c>
      <c r="C227" s="27">
        <f t="shared" si="14"/>
        <v>35</v>
      </c>
      <c r="D227" s="27">
        <v>17</v>
      </c>
      <c r="E227" s="27">
        <v>18</v>
      </c>
      <c r="F227" s="27">
        <v>13</v>
      </c>
      <c r="G227" s="27"/>
      <c r="H227" s="27"/>
      <c r="I227" s="27"/>
      <c r="J227" s="175"/>
      <c r="K227" s="175"/>
      <c r="L227" s="175"/>
      <c r="M227" s="175"/>
      <c r="N227" s="175"/>
      <c r="O227" s="175"/>
      <c r="P227" s="175"/>
      <c r="Q227"/>
      <c r="R227"/>
    </row>
    <row r="228" spans="1:18" ht="13.15" customHeight="1" x14ac:dyDescent="0.2">
      <c r="A228" s="104" t="s">
        <v>561</v>
      </c>
      <c r="B228" s="100" t="s">
        <v>562</v>
      </c>
      <c r="C228" s="27">
        <f t="shared" si="14"/>
        <v>5</v>
      </c>
      <c r="D228" s="27">
        <v>2</v>
      </c>
      <c r="E228" s="27">
        <v>3</v>
      </c>
      <c r="F228" s="27">
        <v>3</v>
      </c>
      <c r="G228" s="27"/>
      <c r="H228" s="27"/>
      <c r="I228" s="27"/>
      <c r="J228" s="175"/>
      <c r="K228" s="175"/>
      <c r="L228" s="175"/>
      <c r="M228" s="175"/>
      <c r="N228" s="175"/>
      <c r="O228" s="175"/>
      <c r="P228" s="175"/>
      <c r="Q228"/>
      <c r="R228"/>
    </row>
    <row r="229" spans="1:18" ht="13.15" customHeight="1" x14ac:dyDescent="0.2">
      <c r="A229" s="104" t="s">
        <v>563</v>
      </c>
      <c r="B229" s="100" t="s">
        <v>564</v>
      </c>
      <c r="C229" s="27">
        <f t="shared" si="14"/>
        <v>21</v>
      </c>
      <c r="D229" s="27">
        <v>13</v>
      </c>
      <c r="E229" s="27">
        <v>8</v>
      </c>
      <c r="F229" s="27">
        <v>1</v>
      </c>
      <c r="G229" s="27"/>
      <c r="H229" s="27"/>
      <c r="I229" s="27"/>
      <c r="J229" s="175"/>
      <c r="K229" s="175"/>
      <c r="L229" s="175"/>
      <c r="M229" s="175"/>
      <c r="N229" s="175"/>
      <c r="O229" s="175"/>
      <c r="P229" s="175"/>
      <c r="Q229"/>
      <c r="R229"/>
    </row>
    <row r="230" spans="1:18" ht="13.15" customHeight="1" x14ac:dyDescent="0.2">
      <c r="A230" s="104" t="s">
        <v>565</v>
      </c>
      <c r="B230" s="100" t="s">
        <v>566</v>
      </c>
      <c r="C230" s="27">
        <f t="shared" si="14"/>
        <v>12</v>
      </c>
      <c r="D230" s="27">
        <v>9</v>
      </c>
      <c r="E230" s="27">
        <v>3</v>
      </c>
      <c r="F230" s="27">
        <v>2</v>
      </c>
      <c r="G230" s="27"/>
      <c r="H230" s="27"/>
      <c r="I230" s="27"/>
      <c r="J230" s="175"/>
      <c r="K230" s="175"/>
      <c r="L230" s="175"/>
      <c r="M230" s="175"/>
      <c r="N230" s="175"/>
      <c r="O230" s="175"/>
      <c r="P230" s="175"/>
      <c r="Q230"/>
      <c r="R230"/>
    </row>
    <row r="231" spans="1:18" ht="13.15" customHeight="1" x14ac:dyDescent="0.2">
      <c r="A231" s="104" t="s">
        <v>567</v>
      </c>
      <c r="B231" s="100" t="s">
        <v>568</v>
      </c>
      <c r="C231" s="27">
        <f t="shared" si="14"/>
        <v>79</v>
      </c>
      <c r="D231" s="27">
        <v>33</v>
      </c>
      <c r="E231" s="27">
        <v>44</v>
      </c>
      <c r="F231" s="27">
        <v>22</v>
      </c>
      <c r="G231" s="27"/>
      <c r="H231" s="27">
        <v>2</v>
      </c>
      <c r="I231" s="27"/>
      <c r="J231" s="175"/>
      <c r="K231" s="175"/>
      <c r="L231" s="175"/>
      <c r="M231" s="175"/>
      <c r="N231" s="175"/>
      <c r="O231" s="175"/>
      <c r="P231" s="175"/>
      <c r="Q231"/>
      <c r="R231"/>
    </row>
    <row r="232" spans="1:18" ht="13.15" customHeight="1" x14ac:dyDescent="0.2">
      <c r="A232" s="104" t="s">
        <v>569</v>
      </c>
      <c r="B232" s="100" t="s">
        <v>570</v>
      </c>
      <c r="C232" s="27">
        <f t="shared" si="14"/>
        <v>4</v>
      </c>
      <c r="D232" s="27"/>
      <c r="E232" s="27">
        <v>4</v>
      </c>
      <c r="F232" s="27">
        <v>3</v>
      </c>
      <c r="G232" s="27"/>
      <c r="H232" s="27"/>
      <c r="I232" s="27"/>
      <c r="J232" s="175"/>
      <c r="K232" s="175"/>
      <c r="L232" s="175"/>
      <c r="M232" s="175"/>
      <c r="N232" s="175"/>
      <c r="O232" s="175"/>
      <c r="P232" s="175"/>
      <c r="Q232"/>
      <c r="R232"/>
    </row>
    <row r="233" spans="1:18" ht="13.15" customHeight="1" x14ac:dyDescent="0.2">
      <c r="A233" s="104" t="s">
        <v>571</v>
      </c>
      <c r="B233" s="100" t="s">
        <v>572</v>
      </c>
      <c r="C233" s="27">
        <f t="shared" si="14"/>
        <v>18</v>
      </c>
      <c r="D233" s="27">
        <v>10</v>
      </c>
      <c r="E233" s="27">
        <v>8</v>
      </c>
      <c r="F233" s="27">
        <v>6</v>
      </c>
      <c r="G233" s="27"/>
      <c r="H233" s="27"/>
      <c r="I233" s="27"/>
      <c r="J233" s="175"/>
      <c r="K233" s="175"/>
      <c r="L233" s="175"/>
      <c r="M233" s="175"/>
      <c r="N233" s="175"/>
      <c r="O233" s="175"/>
      <c r="P233" s="175"/>
      <c r="Q233"/>
      <c r="R233"/>
    </row>
    <row r="234" spans="1:18" ht="13.15" customHeight="1" x14ac:dyDescent="0.2">
      <c r="A234" s="104" t="s">
        <v>573</v>
      </c>
      <c r="B234" s="100" t="s">
        <v>574</v>
      </c>
      <c r="C234" s="27">
        <f t="shared" si="14"/>
        <v>16</v>
      </c>
      <c r="D234" s="27">
        <v>2</v>
      </c>
      <c r="E234" s="27">
        <v>14</v>
      </c>
      <c r="F234" s="27">
        <v>8</v>
      </c>
      <c r="G234" s="27"/>
      <c r="H234" s="27"/>
      <c r="I234" s="27"/>
      <c r="J234" s="175"/>
      <c r="K234" s="175"/>
      <c r="L234" s="175"/>
      <c r="M234" s="175"/>
      <c r="N234" s="175"/>
      <c r="O234" s="175"/>
      <c r="P234" s="175"/>
      <c r="Q234"/>
      <c r="R234"/>
    </row>
    <row r="235" spans="1:18" ht="13.15" customHeight="1" x14ac:dyDescent="0.2">
      <c r="A235" s="104" t="s">
        <v>575</v>
      </c>
      <c r="B235" s="100" t="s">
        <v>576</v>
      </c>
      <c r="C235" s="27">
        <f t="shared" si="14"/>
        <v>33</v>
      </c>
      <c r="D235" s="27">
        <v>12</v>
      </c>
      <c r="E235" s="27">
        <v>21</v>
      </c>
      <c r="F235" s="27">
        <v>9</v>
      </c>
      <c r="G235" s="27"/>
      <c r="H235" s="27"/>
      <c r="I235" s="27"/>
      <c r="J235" s="175"/>
      <c r="K235" s="175"/>
      <c r="L235" s="175"/>
      <c r="M235" s="175"/>
      <c r="N235" s="175"/>
      <c r="O235" s="175"/>
      <c r="P235" s="175"/>
      <c r="Q235"/>
      <c r="R235"/>
    </row>
    <row r="236" spans="1:18" ht="13.15" customHeight="1" x14ac:dyDescent="0.2">
      <c r="A236" s="104" t="s">
        <v>577</v>
      </c>
      <c r="B236" s="100" t="s">
        <v>578</v>
      </c>
      <c r="C236" s="27">
        <f t="shared" si="14"/>
        <v>178</v>
      </c>
      <c r="D236" s="27">
        <v>90</v>
      </c>
      <c r="E236" s="27">
        <v>85</v>
      </c>
      <c r="F236" s="27">
        <v>43</v>
      </c>
      <c r="G236" s="27"/>
      <c r="H236" s="27">
        <v>3</v>
      </c>
      <c r="I236" s="27"/>
      <c r="J236" s="175"/>
      <c r="K236" s="175"/>
      <c r="L236" s="175"/>
      <c r="M236" s="175"/>
      <c r="N236" s="175"/>
      <c r="O236" s="175"/>
      <c r="P236" s="175"/>
      <c r="Q236"/>
      <c r="R236"/>
    </row>
    <row r="237" spans="1:18" ht="13.15" customHeight="1" x14ac:dyDescent="0.2">
      <c r="A237" s="104" t="s">
        <v>579</v>
      </c>
      <c r="B237" s="100" t="s">
        <v>580</v>
      </c>
      <c r="C237" s="27">
        <f t="shared" si="14"/>
        <v>28</v>
      </c>
      <c r="D237" s="27">
        <v>14</v>
      </c>
      <c r="E237" s="27">
        <v>13</v>
      </c>
      <c r="F237" s="27">
        <v>9</v>
      </c>
      <c r="G237" s="27"/>
      <c r="H237" s="27">
        <v>1</v>
      </c>
      <c r="I237" s="27"/>
      <c r="J237" s="175"/>
      <c r="K237" s="175"/>
      <c r="L237" s="175"/>
      <c r="M237" s="175"/>
      <c r="N237" s="175"/>
      <c r="O237" s="175"/>
      <c r="P237" s="175"/>
      <c r="Q237"/>
      <c r="R237"/>
    </row>
    <row r="238" spans="1:18" ht="13.15" customHeight="1" x14ac:dyDescent="0.2">
      <c r="A238" s="104" t="s">
        <v>1616</v>
      </c>
      <c r="B238" s="108" t="s">
        <v>54</v>
      </c>
      <c r="C238" s="27">
        <f t="shared" si="14"/>
        <v>0</v>
      </c>
      <c r="D238" s="27"/>
      <c r="E238" s="27"/>
      <c r="F238" s="27"/>
      <c r="G238" s="27"/>
      <c r="H238" s="27"/>
      <c r="I238" s="27"/>
      <c r="J238" s="175"/>
      <c r="K238" s="175"/>
      <c r="L238" s="175"/>
      <c r="M238" s="175"/>
      <c r="N238" s="175"/>
      <c r="O238" s="175"/>
      <c r="P238" s="175"/>
      <c r="Q238"/>
      <c r="R238"/>
    </row>
    <row r="239" spans="1:18" ht="13.15" customHeight="1" x14ac:dyDescent="0.2">
      <c r="A239" s="104" t="s">
        <v>1616</v>
      </c>
      <c r="B239" s="108" t="s">
        <v>1</v>
      </c>
      <c r="C239" s="27">
        <f t="shared" si="14"/>
        <v>461</v>
      </c>
      <c r="D239" s="27">
        <f t="shared" ref="D239:I239" si="15">SUM(D225:D238)</f>
        <v>216</v>
      </c>
      <c r="E239" s="27">
        <f t="shared" si="15"/>
        <v>238</v>
      </c>
      <c r="F239" s="27">
        <f t="shared" si="15"/>
        <v>129</v>
      </c>
      <c r="G239" s="27">
        <f t="shared" si="15"/>
        <v>0</v>
      </c>
      <c r="H239" s="27">
        <f t="shared" si="15"/>
        <v>7</v>
      </c>
      <c r="I239" s="27">
        <f t="shared" si="15"/>
        <v>0</v>
      </c>
      <c r="J239" s="175"/>
      <c r="K239" s="175"/>
      <c r="L239" s="175"/>
      <c r="M239" s="175"/>
      <c r="N239" s="175"/>
      <c r="O239" s="175"/>
      <c r="P239" s="175"/>
      <c r="Q239"/>
      <c r="R239"/>
    </row>
    <row r="240" spans="1:18" ht="13.15" customHeight="1" x14ac:dyDescent="0.2">
      <c r="A240" s="105" t="s">
        <v>1616</v>
      </c>
      <c r="B240" s="110" t="s">
        <v>581</v>
      </c>
      <c r="C240" s="27"/>
      <c r="D240" s="27"/>
      <c r="E240" s="27"/>
      <c r="F240" s="27"/>
      <c r="G240" s="27"/>
      <c r="H240" s="27"/>
      <c r="I240" s="27"/>
      <c r="J240" s="175"/>
      <c r="K240" s="175"/>
      <c r="L240" s="175">
        <v>1</v>
      </c>
      <c r="M240" s="175"/>
      <c r="N240" s="175"/>
      <c r="O240" s="175"/>
      <c r="P240" s="175"/>
      <c r="Q240"/>
      <c r="R240"/>
    </row>
    <row r="241" spans="1:18" ht="13.15" customHeight="1" x14ac:dyDescent="0.2">
      <c r="A241" s="104" t="s">
        <v>582</v>
      </c>
      <c r="B241" s="100" t="s">
        <v>583</v>
      </c>
      <c r="C241" s="27">
        <f t="shared" ref="C241:C270" si="16">SUM(D241,E241,H241,I241)</f>
        <v>61</v>
      </c>
      <c r="D241" s="27">
        <v>35</v>
      </c>
      <c r="E241" s="27">
        <v>25</v>
      </c>
      <c r="F241" s="27">
        <v>10</v>
      </c>
      <c r="G241" s="27"/>
      <c r="H241" s="27">
        <v>1</v>
      </c>
      <c r="I241" s="27"/>
      <c r="J241" s="175"/>
      <c r="K241" s="175"/>
      <c r="L241" s="175"/>
      <c r="M241" s="175"/>
      <c r="N241" s="175"/>
      <c r="O241" s="175"/>
      <c r="P241" s="175"/>
      <c r="Q241"/>
      <c r="R241"/>
    </row>
    <row r="242" spans="1:18" ht="13.15" customHeight="1" x14ac:dyDescent="0.2">
      <c r="A242" s="104" t="s">
        <v>584</v>
      </c>
      <c r="B242" s="100" t="s">
        <v>585</v>
      </c>
      <c r="C242" s="27">
        <f t="shared" si="16"/>
        <v>13</v>
      </c>
      <c r="D242" s="27">
        <v>7</v>
      </c>
      <c r="E242" s="27">
        <v>6</v>
      </c>
      <c r="F242" s="27">
        <v>5</v>
      </c>
      <c r="G242" s="27"/>
      <c r="H242" s="27"/>
      <c r="I242" s="27"/>
      <c r="J242" s="175"/>
      <c r="K242" s="175"/>
      <c r="L242" s="175"/>
      <c r="M242" s="175"/>
      <c r="N242" s="175"/>
      <c r="O242" s="175"/>
      <c r="P242" s="175"/>
      <c r="Q242"/>
      <c r="R242"/>
    </row>
    <row r="243" spans="1:18" ht="13.15" customHeight="1" x14ac:dyDescent="0.2">
      <c r="A243" s="104" t="s">
        <v>586</v>
      </c>
      <c r="B243" s="100" t="s">
        <v>587</v>
      </c>
      <c r="C243" s="27">
        <f t="shared" si="16"/>
        <v>2</v>
      </c>
      <c r="D243" s="27"/>
      <c r="E243" s="27">
        <v>2</v>
      </c>
      <c r="F243" s="27">
        <v>2</v>
      </c>
      <c r="G243" s="27"/>
      <c r="H243" s="27"/>
      <c r="I243" s="27"/>
      <c r="J243" s="175"/>
      <c r="K243" s="175"/>
      <c r="L243" s="175"/>
      <c r="M243" s="175"/>
      <c r="N243" s="175"/>
      <c r="O243" s="175"/>
      <c r="P243" s="175"/>
      <c r="Q243"/>
      <c r="R243"/>
    </row>
    <row r="244" spans="1:18" ht="13.15" customHeight="1" x14ac:dyDescent="0.2">
      <c r="A244" s="104" t="s">
        <v>588</v>
      </c>
      <c r="B244" s="100" t="s">
        <v>589</v>
      </c>
      <c r="C244" s="27">
        <f t="shared" si="16"/>
        <v>5</v>
      </c>
      <c r="D244" s="27">
        <v>1</v>
      </c>
      <c r="E244" s="27">
        <v>4</v>
      </c>
      <c r="F244" s="27">
        <v>4</v>
      </c>
      <c r="G244" s="27"/>
      <c r="H244" s="27"/>
      <c r="I244" s="27"/>
      <c r="J244" s="175"/>
      <c r="K244" s="175"/>
      <c r="L244" s="175"/>
      <c r="M244" s="175"/>
      <c r="N244" s="175"/>
      <c r="O244" s="175"/>
      <c r="P244" s="175"/>
      <c r="Q244"/>
      <c r="R244"/>
    </row>
    <row r="245" spans="1:18" ht="13.15" customHeight="1" x14ac:dyDescent="0.2">
      <c r="A245" s="104" t="s">
        <v>590</v>
      </c>
      <c r="B245" s="100" t="s">
        <v>591</v>
      </c>
      <c r="C245" s="27">
        <f t="shared" si="16"/>
        <v>24</v>
      </c>
      <c r="D245" s="27">
        <v>13</v>
      </c>
      <c r="E245" s="27">
        <v>10</v>
      </c>
      <c r="F245" s="27">
        <v>10</v>
      </c>
      <c r="G245" s="27"/>
      <c r="H245" s="27">
        <v>1</v>
      </c>
      <c r="I245" s="27"/>
      <c r="J245" s="175"/>
      <c r="K245" s="175"/>
      <c r="L245" s="175"/>
      <c r="M245" s="175"/>
      <c r="N245" s="175"/>
      <c r="O245" s="175"/>
      <c r="P245" s="175"/>
      <c r="Q245"/>
      <c r="R245"/>
    </row>
    <row r="246" spans="1:18" ht="13.15" customHeight="1" x14ac:dyDescent="0.2">
      <c r="A246" s="104" t="s">
        <v>592</v>
      </c>
      <c r="B246" s="100" t="s">
        <v>593</v>
      </c>
      <c r="C246" s="27">
        <f t="shared" si="16"/>
        <v>5</v>
      </c>
      <c r="D246" s="27"/>
      <c r="E246" s="27">
        <v>5</v>
      </c>
      <c r="F246" s="27">
        <v>4</v>
      </c>
      <c r="G246" s="27"/>
      <c r="H246" s="27"/>
      <c r="I246" s="27"/>
      <c r="J246" s="175"/>
      <c r="K246" s="175"/>
      <c r="L246" s="175"/>
      <c r="M246" s="175"/>
      <c r="N246" s="175"/>
      <c r="O246" s="175"/>
      <c r="P246" s="175"/>
      <c r="Q246"/>
      <c r="R246"/>
    </row>
    <row r="247" spans="1:18" ht="13.15" customHeight="1" x14ac:dyDescent="0.2">
      <c r="A247" s="104" t="s">
        <v>594</v>
      </c>
      <c r="B247" s="100" t="s">
        <v>595</v>
      </c>
      <c r="C247" s="27">
        <f t="shared" si="16"/>
        <v>17</v>
      </c>
      <c r="D247" s="27">
        <v>10</v>
      </c>
      <c r="E247" s="27">
        <v>7</v>
      </c>
      <c r="F247" s="27">
        <v>4</v>
      </c>
      <c r="G247" s="27"/>
      <c r="H247" s="27"/>
      <c r="I247" s="27"/>
      <c r="J247" s="175"/>
      <c r="K247" s="175"/>
      <c r="L247" s="175"/>
      <c r="M247" s="175"/>
      <c r="N247" s="175"/>
      <c r="O247" s="175"/>
      <c r="P247" s="175"/>
      <c r="Q247"/>
      <c r="R247"/>
    </row>
    <row r="248" spans="1:18" ht="13.15" customHeight="1" x14ac:dyDescent="0.2">
      <c r="A248" s="104" t="s">
        <v>596</v>
      </c>
      <c r="B248" s="100" t="s">
        <v>597</v>
      </c>
      <c r="C248" s="27">
        <f t="shared" si="16"/>
        <v>52</v>
      </c>
      <c r="D248" s="27">
        <v>27</v>
      </c>
      <c r="E248" s="27">
        <v>25</v>
      </c>
      <c r="F248" s="27">
        <v>17</v>
      </c>
      <c r="G248" s="27"/>
      <c r="H248" s="27"/>
      <c r="I248" s="27"/>
      <c r="J248" s="175"/>
      <c r="K248" s="175"/>
      <c r="L248" s="175"/>
      <c r="M248" s="175"/>
      <c r="N248" s="175"/>
      <c r="O248" s="175"/>
      <c r="P248" s="175"/>
      <c r="Q248"/>
      <c r="R248"/>
    </row>
    <row r="249" spans="1:18" ht="13.15" customHeight="1" x14ac:dyDescent="0.2">
      <c r="A249" s="104" t="s">
        <v>598</v>
      </c>
      <c r="B249" s="100" t="s">
        <v>599</v>
      </c>
      <c r="C249" s="27">
        <f t="shared" si="16"/>
        <v>26</v>
      </c>
      <c r="D249" s="27">
        <v>12</v>
      </c>
      <c r="E249" s="27">
        <v>13</v>
      </c>
      <c r="F249" s="27">
        <v>10</v>
      </c>
      <c r="G249" s="27"/>
      <c r="H249" s="27">
        <v>1</v>
      </c>
      <c r="I249" s="27"/>
      <c r="J249" s="175"/>
      <c r="K249" s="175"/>
      <c r="L249" s="175"/>
      <c r="M249" s="175"/>
      <c r="N249" s="175"/>
      <c r="O249" s="175"/>
      <c r="P249" s="175"/>
      <c r="Q249"/>
      <c r="R249"/>
    </row>
    <row r="250" spans="1:18" ht="13.15" customHeight="1" x14ac:dyDescent="0.2">
      <c r="A250" s="104" t="s">
        <v>600</v>
      </c>
      <c r="B250" s="100" t="s">
        <v>601</v>
      </c>
      <c r="C250" s="27">
        <f t="shared" si="16"/>
        <v>38</v>
      </c>
      <c r="D250" s="27">
        <v>15</v>
      </c>
      <c r="E250" s="27">
        <v>22</v>
      </c>
      <c r="F250" s="27">
        <v>14</v>
      </c>
      <c r="G250" s="27"/>
      <c r="H250" s="27">
        <v>1</v>
      </c>
      <c r="I250" s="27"/>
      <c r="J250" s="175"/>
      <c r="K250" s="175"/>
      <c r="L250" s="175"/>
      <c r="M250" s="175"/>
      <c r="N250" s="175"/>
      <c r="O250" s="175"/>
      <c r="P250" s="175"/>
      <c r="Q250"/>
      <c r="R250"/>
    </row>
    <row r="251" spans="1:18" ht="13.15" customHeight="1" x14ac:dyDescent="0.2">
      <c r="A251" s="104" t="s">
        <v>602</v>
      </c>
      <c r="B251" s="100" t="s">
        <v>603</v>
      </c>
      <c r="C251" s="27">
        <f t="shared" si="16"/>
        <v>14</v>
      </c>
      <c r="D251" s="27">
        <v>6</v>
      </c>
      <c r="E251" s="27">
        <v>8</v>
      </c>
      <c r="F251" s="27">
        <v>5</v>
      </c>
      <c r="G251" s="27"/>
      <c r="H251" s="27"/>
      <c r="I251" s="27"/>
      <c r="J251" s="175"/>
      <c r="K251" s="175"/>
      <c r="L251" s="175"/>
      <c r="M251" s="175"/>
      <c r="N251" s="175"/>
      <c r="O251" s="175"/>
      <c r="P251" s="175"/>
      <c r="Q251"/>
      <c r="R251"/>
    </row>
    <row r="252" spans="1:18" ht="13.15" customHeight="1" x14ac:dyDescent="0.2">
      <c r="A252" s="104" t="s">
        <v>604</v>
      </c>
      <c r="B252" s="100" t="s">
        <v>605</v>
      </c>
      <c r="C252" s="27">
        <f t="shared" si="16"/>
        <v>64</v>
      </c>
      <c r="D252" s="27">
        <v>31</v>
      </c>
      <c r="E252" s="27">
        <v>33</v>
      </c>
      <c r="F252" s="27">
        <v>19</v>
      </c>
      <c r="G252" s="27"/>
      <c r="H252" s="27"/>
      <c r="I252" s="27"/>
      <c r="J252" s="175"/>
      <c r="K252" s="175"/>
      <c r="L252" s="175"/>
      <c r="M252" s="175"/>
      <c r="N252" s="175"/>
      <c r="O252" s="175"/>
      <c r="P252" s="175"/>
      <c r="Q252"/>
      <c r="R252"/>
    </row>
    <row r="253" spans="1:18" ht="13.15" customHeight="1" x14ac:dyDescent="0.2">
      <c r="A253" s="104" t="s">
        <v>606</v>
      </c>
      <c r="B253" s="100" t="s">
        <v>607</v>
      </c>
      <c r="C253" s="27">
        <f t="shared" si="16"/>
        <v>7</v>
      </c>
      <c r="D253" s="27">
        <v>2</v>
      </c>
      <c r="E253" s="27">
        <v>4</v>
      </c>
      <c r="F253" s="27">
        <v>4</v>
      </c>
      <c r="G253" s="27"/>
      <c r="H253" s="27">
        <v>1</v>
      </c>
      <c r="I253" s="27"/>
      <c r="J253" s="175"/>
      <c r="K253" s="175"/>
      <c r="L253" s="175"/>
      <c r="M253" s="175"/>
      <c r="N253" s="175"/>
      <c r="O253" s="175"/>
      <c r="P253" s="175"/>
      <c r="Q253"/>
      <c r="R253"/>
    </row>
    <row r="254" spans="1:18" ht="13.15" customHeight="1" x14ac:dyDescent="0.2">
      <c r="A254" s="104" t="s">
        <v>608</v>
      </c>
      <c r="B254" s="100" t="s">
        <v>609</v>
      </c>
      <c r="C254" s="27">
        <f t="shared" si="16"/>
        <v>77</v>
      </c>
      <c r="D254" s="27">
        <v>40</v>
      </c>
      <c r="E254" s="27">
        <v>37</v>
      </c>
      <c r="F254" s="27">
        <v>28</v>
      </c>
      <c r="G254" s="27"/>
      <c r="H254" s="27"/>
      <c r="I254" s="27"/>
      <c r="J254" s="175"/>
      <c r="K254" s="175"/>
      <c r="L254" s="175"/>
      <c r="M254" s="175"/>
      <c r="N254" s="175"/>
      <c r="O254" s="175"/>
      <c r="P254" s="175"/>
      <c r="Q254"/>
      <c r="R254"/>
    </row>
    <row r="255" spans="1:18" ht="13.15" customHeight="1" x14ac:dyDescent="0.2">
      <c r="A255" s="104" t="s">
        <v>610</v>
      </c>
      <c r="B255" s="100" t="s">
        <v>611</v>
      </c>
      <c r="C255" s="27">
        <f t="shared" si="16"/>
        <v>82</v>
      </c>
      <c r="D255" s="27">
        <v>46</v>
      </c>
      <c r="E255" s="27">
        <v>35</v>
      </c>
      <c r="F255" s="27">
        <v>26</v>
      </c>
      <c r="G255" s="27"/>
      <c r="H255" s="27">
        <v>1</v>
      </c>
      <c r="I255" s="27"/>
      <c r="J255" s="175"/>
      <c r="K255" s="175"/>
      <c r="L255" s="175"/>
      <c r="M255" s="175"/>
      <c r="N255" s="175"/>
      <c r="O255" s="175"/>
      <c r="P255" s="175"/>
      <c r="Q255"/>
      <c r="R255"/>
    </row>
    <row r="256" spans="1:18" ht="13.15" customHeight="1" x14ac:dyDescent="0.2">
      <c r="A256" s="104" t="s">
        <v>612</v>
      </c>
      <c r="B256" s="100" t="s">
        <v>613</v>
      </c>
      <c r="C256" s="27">
        <f t="shared" si="16"/>
        <v>6</v>
      </c>
      <c r="D256" s="27">
        <v>3</v>
      </c>
      <c r="E256" s="27">
        <v>3</v>
      </c>
      <c r="F256" s="27"/>
      <c r="G256" s="27"/>
      <c r="H256" s="27"/>
      <c r="I256" s="27"/>
      <c r="J256" s="175"/>
      <c r="K256" s="175"/>
      <c r="L256" s="175"/>
      <c r="M256" s="175"/>
      <c r="N256" s="175"/>
      <c r="O256" s="175"/>
      <c r="P256" s="175"/>
      <c r="Q256"/>
      <c r="R256"/>
    </row>
    <row r="257" spans="1:18" ht="13.15" customHeight="1" x14ac:dyDescent="0.2">
      <c r="A257" s="104" t="s">
        <v>614</v>
      </c>
      <c r="B257" s="100" t="s">
        <v>615</v>
      </c>
      <c r="C257" s="27">
        <f t="shared" si="16"/>
        <v>4</v>
      </c>
      <c r="D257" s="27">
        <v>2</v>
      </c>
      <c r="E257" s="27">
        <v>2</v>
      </c>
      <c r="F257" s="27">
        <v>2</v>
      </c>
      <c r="G257" s="27"/>
      <c r="H257" s="27"/>
      <c r="I257" s="27"/>
      <c r="J257" s="175"/>
      <c r="K257" s="175"/>
      <c r="L257" s="175"/>
      <c r="M257" s="175"/>
      <c r="N257" s="175"/>
      <c r="O257" s="175"/>
      <c r="P257" s="175"/>
      <c r="Q257"/>
      <c r="R257"/>
    </row>
    <row r="258" spans="1:18" ht="13.15" customHeight="1" x14ac:dyDescent="0.2">
      <c r="A258" s="104" t="s">
        <v>616</v>
      </c>
      <c r="B258" s="100" t="s">
        <v>617</v>
      </c>
      <c r="C258" s="27">
        <f t="shared" si="16"/>
        <v>102</v>
      </c>
      <c r="D258" s="27">
        <v>53</v>
      </c>
      <c r="E258" s="27">
        <v>48</v>
      </c>
      <c r="F258" s="27">
        <v>36</v>
      </c>
      <c r="G258" s="27"/>
      <c r="H258" s="27">
        <v>1</v>
      </c>
      <c r="I258" s="27"/>
      <c r="J258" s="175"/>
      <c r="K258" s="175"/>
      <c r="L258" s="175"/>
      <c r="M258" s="175"/>
      <c r="N258" s="175"/>
      <c r="O258" s="175"/>
      <c r="P258" s="175"/>
      <c r="Q258"/>
      <c r="R258"/>
    </row>
    <row r="259" spans="1:18" ht="13.15" customHeight="1" x14ac:dyDescent="0.2">
      <c r="A259" s="104" t="s">
        <v>618</v>
      </c>
      <c r="B259" s="100" t="s">
        <v>619</v>
      </c>
      <c r="C259" s="27">
        <f t="shared" si="16"/>
        <v>18</v>
      </c>
      <c r="D259" s="27">
        <v>8</v>
      </c>
      <c r="E259" s="27">
        <v>10</v>
      </c>
      <c r="F259" s="27">
        <v>9</v>
      </c>
      <c r="G259" s="27"/>
      <c r="H259" s="27"/>
      <c r="I259" s="27"/>
      <c r="J259" s="175"/>
      <c r="K259" s="175"/>
      <c r="L259" s="175"/>
      <c r="M259" s="175"/>
      <c r="N259" s="175"/>
      <c r="O259" s="175"/>
      <c r="P259" s="175"/>
      <c r="Q259"/>
      <c r="R259"/>
    </row>
    <row r="260" spans="1:18" ht="13.15" customHeight="1" x14ac:dyDescent="0.2">
      <c r="A260" s="104" t="s">
        <v>620</v>
      </c>
      <c r="B260" s="100" t="s">
        <v>621</v>
      </c>
      <c r="C260" s="27">
        <f t="shared" si="16"/>
        <v>7</v>
      </c>
      <c r="D260" s="27">
        <v>2</v>
      </c>
      <c r="E260" s="27">
        <v>5</v>
      </c>
      <c r="F260" s="27">
        <v>4</v>
      </c>
      <c r="G260" s="27"/>
      <c r="H260" s="27"/>
      <c r="I260" s="27"/>
      <c r="J260" s="175"/>
      <c r="K260" s="175"/>
      <c r="L260" s="175"/>
      <c r="M260" s="175"/>
      <c r="N260" s="175"/>
      <c r="O260" s="175"/>
      <c r="P260" s="175"/>
      <c r="Q260"/>
      <c r="R260"/>
    </row>
    <row r="261" spans="1:18" ht="13.15" customHeight="1" x14ac:dyDescent="0.2">
      <c r="A261" s="104" t="s">
        <v>622</v>
      </c>
      <c r="B261" s="100" t="s">
        <v>623</v>
      </c>
      <c r="C261" s="27">
        <f t="shared" si="16"/>
        <v>13</v>
      </c>
      <c r="D261" s="27">
        <v>8</v>
      </c>
      <c r="E261" s="27">
        <v>5</v>
      </c>
      <c r="F261" s="27">
        <v>4</v>
      </c>
      <c r="G261" s="27"/>
      <c r="H261" s="27"/>
      <c r="I261" s="27"/>
      <c r="J261" s="175"/>
      <c r="K261" s="175"/>
      <c r="L261" s="175"/>
      <c r="M261" s="175"/>
      <c r="N261" s="175"/>
      <c r="O261" s="175"/>
      <c r="P261" s="175"/>
      <c r="Q261"/>
      <c r="R261"/>
    </row>
    <row r="262" spans="1:18" ht="13.15" customHeight="1" x14ac:dyDescent="0.2">
      <c r="A262" s="104" t="s">
        <v>624</v>
      </c>
      <c r="B262" s="100" t="s">
        <v>625</v>
      </c>
      <c r="C262" s="27">
        <f t="shared" si="16"/>
        <v>6</v>
      </c>
      <c r="D262" s="27">
        <v>1</v>
      </c>
      <c r="E262" s="27">
        <v>5</v>
      </c>
      <c r="F262" s="27">
        <v>5</v>
      </c>
      <c r="G262" s="27"/>
      <c r="H262" s="27"/>
      <c r="I262" s="27"/>
      <c r="J262" s="175"/>
      <c r="K262" s="175"/>
      <c r="L262" s="175"/>
      <c r="M262" s="175"/>
      <c r="N262" s="175"/>
      <c r="O262" s="175"/>
      <c r="P262" s="175"/>
      <c r="Q262"/>
      <c r="R262"/>
    </row>
    <row r="263" spans="1:18" ht="13.15" customHeight="1" x14ac:dyDescent="0.2">
      <c r="A263" s="104" t="s">
        <v>626</v>
      </c>
      <c r="B263" s="100" t="s">
        <v>627</v>
      </c>
      <c r="C263" s="27">
        <f t="shared" si="16"/>
        <v>0</v>
      </c>
      <c r="D263" s="27"/>
      <c r="E263" s="27"/>
      <c r="F263" s="27"/>
      <c r="G263" s="27"/>
      <c r="H263" s="27"/>
      <c r="I263" s="27"/>
      <c r="J263" s="175"/>
      <c r="K263" s="175"/>
      <c r="L263" s="175"/>
      <c r="M263" s="175"/>
      <c r="N263" s="175"/>
      <c r="O263" s="175"/>
      <c r="P263" s="175"/>
      <c r="Q263"/>
      <c r="R263"/>
    </row>
    <row r="264" spans="1:18" ht="13.15" customHeight="1" x14ac:dyDescent="0.2">
      <c r="A264" s="104" t="s">
        <v>628</v>
      </c>
      <c r="B264" s="100" t="s">
        <v>629</v>
      </c>
      <c r="C264" s="27">
        <f t="shared" si="16"/>
        <v>16</v>
      </c>
      <c r="D264" s="27">
        <v>5</v>
      </c>
      <c r="E264" s="27">
        <v>11</v>
      </c>
      <c r="F264" s="27">
        <v>10</v>
      </c>
      <c r="G264" s="27"/>
      <c r="H264" s="27"/>
      <c r="I264" s="27"/>
      <c r="J264" s="175"/>
      <c r="K264" s="175"/>
      <c r="L264" s="175"/>
      <c r="M264" s="175"/>
      <c r="N264" s="175"/>
      <c r="O264" s="175"/>
      <c r="P264" s="175"/>
      <c r="Q264"/>
      <c r="R264"/>
    </row>
    <row r="265" spans="1:18" ht="13.15" customHeight="1" x14ac:dyDescent="0.2">
      <c r="A265" s="104" t="s">
        <v>630</v>
      </c>
      <c r="B265" s="100" t="s">
        <v>631</v>
      </c>
      <c r="C265" s="27">
        <f t="shared" si="16"/>
        <v>40</v>
      </c>
      <c r="D265" s="27">
        <v>23</v>
      </c>
      <c r="E265" s="27">
        <v>17</v>
      </c>
      <c r="F265" s="27">
        <v>13</v>
      </c>
      <c r="G265" s="27"/>
      <c r="H265" s="27"/>
      <c r="I265" s="27"/>
      <c r="J265" s="175"/>
      <c r="K265" s="175"/>
      <c r="L265" s="175"/>
      <c r="M265" s="175"/>
      <c r="N265" s="175"/>
      <c r="O265" s="175"/>
      <c r="P265" s="175"/>
      <c r="Q265"/>
      <c r="R265"/>
    </row>
    <row r="266" spans="1:18" ht="13.15" customHeight="1" x14ac:dyDescent="0.2">
      <c r="A266" s="104" t="s">
        <v>632</v>
      </c>
      <c r="B266" s="100" t="s">
        <v>633</v>
      </c>
      <c r="C266" s="27">
        <f t="shared" si="16"/>
        <v>14</v>
      </c>
      <c r="D266" s="27">
        <v>11</v>
      </c>
      <c r="E266" s="27">
        <v>3</v>
      </c>
      <c r="F266" s="27">
        <v>1</v>
      </c>
      <c r="G266" s="27"/>
      <c r="H266" s="27"/>
      <c r="I266" s="27"/>
      <c r="J266" s="175"/>
      <c r="K266" s="175"/>
      <c r="L266" s="175"/>
      <c r="M266" s="175"/>
      <c r="N266" s="175"/>
      <c r="O266" s="175"/>
      <c r="P266" s="175"/>
      <c r="Q266"/>
      <c r="R266"/>
    </row>
    <row r="267" spans="1:18" ht="13.15" customHeight="1" x14ac:dyDescent="0.2">
      <c r="A267" s="104" t="s">
        <v>634</v>
      </c>
      <c r="B267" s="100" t="s">
        <v>635</v>
      </c>
      <c r="C267" s="27">
        <f t="shared" si="16"/>
        <v>96</v>
      </c>
      <c r="D267" s="27">
        <v>39</v>
      </c>
      <c r="E267" s="27">
        <v>56</v>
      </c>
      <c r="F267" s="27">
        <v>40</v>
      </c>
      <c r="G267" s="27"/>
      <c r="H267" s="27">
        <v>1</v>
      </c>
      <c r="I267" s="27"/>
      <c r="J267" s="175"/>
      <c r="K267" s="175"/>
      <c r="L267" s="175"/>
      <c r="M267" s="175"/>
      <c r="N267" s="175"/>
      <c r="O267" s="175"/>
      <c r="P267" s="175"/>
      <c r="Q267"/>
      <c r="R267"/>
    </row>
    <row r="268" spans="1:18" ht="13.15" customHeight="1" x14ac:dyDescent="0.2">
      <c r="A268" s="104" t="s">
        <v>636</v>
      </c>
      <c r="B268" s="100" t="s">
        <v>637</v>
      </c>
      <c r="C268" s="27">
        <f t="shared" si="16"/>
        <v>19</v>
      </c>
      <c r="D268" s="27">
        <v>13</v>
      </c>
      <c r="E268" s="27">
        <v>6</v>
      </c>
      <c r="F268" s="27">
        <v>5</v>
      </c>
      <c r="G268" s="27"/>
      <c r="H268" s="27"/>
      <c r="I268" s="27"/>
      <c r="J268" s="175"/>
      <c r="K268" s="175"/>
      <c r="L268" s="175"/>
      <c r="M268" s="175"/>
      <c r="N268" s="175"/>
      <c r="O268" s="175"/>
      <c r="P268" s="175"/>
      <c r="Q268"/>
      <c r="R268"/>
    </row>
    <row r="269" spans="1:18" ht="13.15" customHeight="1" x14ac:dyDescent="0.2">
      <c r="A269" s="104" t="s">
        <v>1616</v>
      </c>
      <c r="B269" s="108" t="s">
        <v>54</v>
      </c>
      <c r="C269" s="27">
        <f t="shared" si="16"/>
        <v>4</v>
      </c>
      <c r="D269" s="27">
        <v>1</v>
      </c>
      <c r="E269" s="27">
        <v>3</v>
      </c>
      <c r="F269" s="27">
        <v>3</v>
      </c>
      <c r="G269" s="27"/>
      <c r="H269" s="27"/>
      <c r="I269" s="27"/>
      <c r="J269" s="175"/>
      <c r="K269" s="175"/>
      <c r="L269" s="175"/>
      <c r="M269" s="175"/>
      <c r="N269" s="175"/>
      <c r="O269" s="175"/>
      <c r="P269" s="175"/>
      <c r="Q269"/>
      <c r="R269"/>
    </row>
    <row r="270" spans="1:18" ht="13.15" customHeight="1" x14ac:dyDescent="0.2">
      <c r="A270" s="104" t="s">
        <v>1616</v>
      </c>
      <c r="B270" s="108" t="s">
        <v>1</v>
      </c>
      <c r="C270" s="27">
        <f t="shared" si="16"/>
        <v>832</v>
      </c>
      <c r="D270" s="27">
        <f t="shared" ref="D270:I270" si="17">SUM(D241:D269)</f>
        <v>414</v>
      </c>
      <c r="E270" s="27">
        <f t="shared" si="17"/>
        <v>410</v>
      </c>
      <c r="F270" s="27">
        <f t="shared" si="17"/>
        <v>294</v>
      </c>
      <c r="G270" s="27">
        <f t="shared" si="17"/>
        <v>0</v>
      </c>
      <c r="H270" s="27">
        <f t="shared" si="17"/>
        <v>8</v>
      </c>
      <c r="I270" s="27">
        <f t="shared" si="17"/>
        <v>0</v>
      </c>
      <c r="J270" s="175"/>
      <c r="K270" s="175"/>
      <c r="L270" s="175"/>
      <c r="M270" s="175"/>
      <c r="N270" s="175"/>
      <c r="O270" s="175"/>
      <c r="P270" s="175"/>
      <c r="Q270"/>
      <c r="R270"/>
    </row>
    <row r="271" spans="1:18" ht="13.15" customHeight="1" x14ac:dyDescent="0.2">
      <c r="A271" s="105" t="s">
        <v>1616</v>
      </c>
      <c r="B271" s="110" t="s">
        <v>638</v>
      </c>
      <c r="C271" s="27"/>
      <c r="D271" s="27"/>
      <c r="E271" s="27"/>
      <c r="F271" s="27"/>
      <c r="G271" s="27"/>
      <c r="H271" s="27"/>
      <c r="I271" s="27"/>
      <c r="J271" s="175"/>
      <c r="K271" s="175"/>
      <c r="L271" s="175">
        <v>1</v>
      </c>
      <c r="M271" s="175"/>
      <c r="N271" s="175"/>
      <c r="O271" s="175"/>
      <c r="P271" s="175"/>
      <c r="Q271"/>
      <c r="R271"/>
    </row>
    <row r="272" spans="1:18" ht="13.15" customHeight="1" x14ac:dyDescent="0.2">
      <c r="A272" s="104" t="s">
        <v>639</v>
      </c>
      <c r="B272" s="100" t="s">
        <v>640</v>
      </c>
      <c r="C272" s="27">
        <f t="shared" ref="C272:C290" si="18">SUM(D272,E272,H272,I272)</f>
        <v>15</v>
      </c>
      <c r="D272" s="27">
        <v>10</v>
      </c>
      <c r="E272" s="27">
        <v>5</v>
      </c>
      <c r="F272" s="27">
        <v>2</v>
      </c>
      <c r="G272" s="27"/>
      <c r="H272" s="27"/>
      <c r="I272" s="27"/>
      <c r="J272" s="175"/>
      <c r="K272" s="175"/>
      <c r="L272" s="175"/>
      <c r="M272" s="175"/>
      <c r="N272" s="175"/>
      <c r="O272" s="175"/>
      <c r="P272" s="175"/>
      <c r="Q272"/>
      <c r="R272"/>
    </row>
    <row r="273" spans="1:18" ht="13.15" customHeight="1" x14ac:dyDescent="0.2">
      <c r="A273" s="104" t="s">
        <v>641</v>
      </c>
      <c r="B273" s="100" t="s">
        <v>642</v>
      </c>
      <c r="C273" s="27">
        <f t="shared" si="18"/>
        <v>2</v>
      </c>
      <c r="D273" s="27">
        <v>2</v>
      </c>
      <c r="E273" s="27"/>
      <c r="F273" s="27"/>
      <c r="G273" s="27"/>
      <c r="H273" s="27"/>
      <c r="I273" s="27"/>
      <c r="J273" s="175"/>
      <c r="K273" s="175"/>
      <c r="L273" s="175"/>
      <c r="M273" s="175"/>
      <c r="N273" s="175"/>
      <c r="O273" s="175"/>
      <c r="P273" s="175"/>
      <c r="Q273"/>
      <c r="R273"/>
    </row>
    <row r="274" spans="1:18" ht="13.15" customHeight="1" x14ac:dyDescent="0.2">
      <c r="A274" s="104" t="s">
        <v>643</v>
      </c>
      <c r="B274" s="100" t="s">
        <v>644</v>
      </c>
      <c r="C274" s="27">
        <f t="shared" si="18"/>
        <v>10</v>
      </c>
      <c r="D274" s="27">
        <v>7</v>
      </c>
      <c r="E274" s="27">
        <v>3</v>
      </c>
      <c r="F274" s="27">
        <v>2</v>
      </c>
      <c r="G274" s="27"/>
      <c r="H274" s="27"/>
      <c r="I274" s="27"/>
      <c r="J274" s="175"/>
      <c r="K274" s="175"/>
      <c r="L274" s="175"/>
      <c r="M274" s="175"/>
      <c r="N274" s="175"/>
      <c r="O274" s="175"/>
      <c r="P274" s="175"/>
      <c r="Q274"/>
      <c r="R274"/>
    </row>
    <row r="275" spans="1:18" ht="13.15" customHeight="1" x14ac:dyDescent="0.2">
      <c r="A275" s="104" t="s">
        <v>645</v>
      </c>
      <c r="B275" s="100" t="s">
        <v>646</v>
      </c>
      <c r="C275" s="27">
        <f t="shared" si="18"/>
        <v>14</v>
      </c>
      <c r="D275" s="27">
        <v>10</v>
      </c>
      <c r="E275" s="27">
        <v>4</v>
      </c>
      <c r="F275" s="27">
        <v>2</v>
      </c>
      <c r="G275" s="27"/>
      <c r="H275" s="27"/>
      <c r="I275" s="27"/>
      <c r="J275" s="175"/>
      <c r="K275" s="175"/>
      <c r="L275" s="175"/>
      <c r="M275" s="175"/>
      <c r="N275" s="175"/>
      <c r="O275" s="175"/>
      <c r="P275" s="175"/>
      <c r="Q275"/>
      <c r="R275"/>
    </row>
    <row r="276" spans="1:18" ht="13.15" customHeight="1" x14ac:dyDescent="0.2">
      <c r="A276" s="104" t="s">
        <v>647</v>
      </c>
      <c r="B276" s="100" t="s">
        <v>648</v>
      </c>
      <c r="C276" s="27">
        <f t="shared" si="18"/>
        <v>21</v>
      </c>
      <c r="D276" s="27">
        <v>12</v>
      </c>
      <c r="E276" s="27">
        <v>8</v>
      </c>
      <c r="F276" s="27">
        <v>6</v>
      </c>
      <c r="G276" s="27"/>
      <c r="H276" s="27">
        <v>1</v>
      </c>
      <c r="I276" s="27"/>
      <c r="J276" s="175"/>
      <c r="K276" s="175"/>
      <c r="L276" s="175"/>
      <c r="M276" s="175"/>
      <c r="N276" s="175"/>
      <c r="O276" s="175"/>
      <c r="P276" s="175"/>
      <c r="Q276"/>
      <c r="R276"/>
    </row>
    <row r="277" spans="1:18" ht="13.15" customHeight="1" x14ac:dyDescent="0.2">
      <c r="A277" s="104" t="s">
        <v>649</v>
      </c>
      <c r="B277" s="100" t="s">
        <v>650</v>
      </c>
      <c r="C277" s="27">
        <f t="shared" si="18"/>
        <v>28</v>
      </c>
      <c r="D277" s="27">
        <v>14</v>
      </c>
      <c r="E277" s="27">
        <v>10</v>
      </c>
      <c r="F277" s="27">
        <v>6</v>
      </c>
      <c r="G277" s="27"/>
      <c r="H277" s="27">
        <v>3</v>
      </c>
      <c r="I277" s="27">
        <v>1</v>
      </c>
      <c r="J277" s="175"/>
      <c r="K277" s="175"/>
      <c r="L277" s="175"/>
      <c r="M277" s="175"/>
      <c r="N277" s="175"/>
      <c r="O277" s="175"/>
      <c r="P277" s="175"/>
      <c r="Q277"/>
      <c r="R277"/>
    </row>
    <row r="278" spans="1:18" ht="13.15" customHeight="1" x14ac:dyDescent="0.2">
      <c r="A278" s="104" t="s">
        <v>651</v>
      </c>
      <c r="B278" s="100" t="s">
        <v>652</v>
      </c>
      <c r="C278" s="27">
        <f t="shared" si="18"/>
        <v>162</v>
      </c>
      <c r="D278" s="27">
        <v>97</v>
      </c>
      <c r="E278" s="27">
        <v>60</v>
      </c>
      <c r="F278" s="27">
        <v>35</v>
      </c>
      <c r="G278" s="27"/>
      <c r="H278" s="27">
        <v>5</v>
      </c>
      <c r="I278" s="27"/>
      <c r="J278" s="175"/>
      <c r="K278" s="175"/>
      <c r="L278" s="175"/>
      <c r="M278" s="175"/>
      <c r="N278" s="175"/>
      <c r="O278" s="175"/>
      <c r="P278" s="175"/>
      <c r="Q278"/>
      <c r="R278"/>
    </row>
    <row r="279" spans="1:18" ht="13.15" customHeight="1" x14ac:dyDescent="0.2">
      <c r="A279" s="104" t="s">
        <v>653</v>
      </c>
      <c r="B279" s="100" t="s">
        <v>654</v>
      </c>
      <c r="C279" s="27">
        <f t="shared" si="18"/>
        <v>19</v>
      </c>
      <c r="D279" s="27">
        <v>7</v>
      </c>
      <c r="E279" s="27">
        <v>12</v>
      </c>
      <c r="F279" s="27">
        <v>2</v>
      </c>
      <c r="G279" s="27"/>
      <c r="H279" s="27"/>
      <c r="I279" s="27"/>
      <c r="J279" s="175"/>
      <c r="K279" s="175"/>
      <c r="L279" s="175"/>
      <c r="M279" s="175"/>
      <c r="N279" s="175"/>
      <c r="O279" s="175"/>
      <c r="P279" s="175"/>
      <c r="Q279"/>
      <c r="R279"/>
    </row>
    <row r="280" spans="1:18" ht="13.15" customHeight="1" x14ac:dyDescent="0.2">
      <c r="A280" s="104" t="s">
        <v>655</v>
      </c>
      <c r="B280" s="100" t="s">
        <v>656</v>
      </c>
      <c r="C280" s="27">
        <f t="shared" si="18"/>
        <v>32</v>
      </c>
      <c r="D280" s="27">
        <v>13</v>
      </c>
      <c r="E280" s="27">
        <v>18</v>
      </c>
      <c r="F280" s="27">
        <v>9</v>
      </c>
      <c r="G280" s="27"/>
      <c r="H280" s="27">
        <v>1</v>
      </c>
      <c r="I280" s="27"/>
      <c r="J280" s="175"/>
      <c r="K280" s="175"/>
      <c r="L280" s="175"/>
      <c r="M280" s="175"/>
      <c r="N280" s="175"/>
      <c r="O280" s="175"/>
      <c r="P280" s="175"/>
      <c r="Q280"/>
      <c r="R280"/>
    </row>
    <row r="281" spans="1:18" ht="13.15" customHeight="1" x14ac:dyDescent="0.2">
      <c r="A281" s="104" t="s">
        <v>657</v>
      </c>
      <c r="B281" s="100" t="s">
        <v>658</v>
      </c>
      <c r="C281" s="27">
        <f t="shared" si="18"/>
        <v>35</v>
      </c>
      <c r="D281" s="27">
        <v>9</v>
      </c>
      <c r="E281" s="27">
        <v>25</v>
      </c>
      <c r="F281" s="27">
        <v>16</v>
      </c>
      <c r="G281" s="27">
        <v>1</v>
      </c>
      <c r="H281" s="27">
        <v>1</v>
      </c>
      <c r="I281" s="27"/>
      <c r="J281" s="175"/>
      <c r="K281" s="175"/>
      <c r="L281" s="175"/>
      <c r="M281" s="175"/>
      <c r="N281" s="175"/>
      <c r="O281" s="175"/>
      <c r="P281" s="175"/>
      <c r="Q281"/>
      <c r="R281"/>
    </row>
    <row r="282" spans="1:18" ht="13.15" customHeight="1" x14ac:dyDescent="0.2">
      <c r="A282" s="104" t="s">
        <v>659</v>
      </c>
      <c r="B282" s="100" t="s">
        <v>660</v>
      </c>
      <c r="C282" s="27">
        <f t="shared" si="18"/>
        <v>19</v>
      </c>
      <c r="D282" s="27">
        <v>13</v>
      </c>
      <c r="E282" s="27">
        <v>6</v>
      </c>
      <c r="F282" s="27">
        <v>2</v>
      </c>
      <c r="G282" s="27"/>
      <c r="H282" s="27"/>
      <c r="I282" s="27"/>
      <c r="J282" s="175"/>
      <c r="K282" s="175"/>
      <c r="L282" s="175"/>
      <c r="M282" s="175"/>
      <c r="N282" s="175"/>
      <c r="O282" s="175"/>
      <c r="P282" s="175"/>
      <c r="Q282"/>
      <c r="R282"/>
    </row>
    <row r="283" spans="1:18" ht="13.15" customHeight="1" x14ac:dyDescent="0.2">
      <c r="A283" s="104" t="s">
        <v>661</v>
      </c>
      <c r="B283" s="100" t="s">
        <v>662</v>
      </c>
      <c r="C283" s="27">
        <f t="shared" si="18"/>
        <v>8</v>
      </c>
      <c r="D283" s="27">
        <v>5</v>
      </c>
      <c r="E283" s="27">
        <v>2</v>
      </c>
      <c r="F283" s="27"/>
      <c r="G283" s="27"/>
      <c r="H283" s="27">
        <v>1</v>
      </c>
      <c r="I283" s="27"/>
      <c r="J283" s="175"/>
      <c r="K283" s="175"/>
      <c r="L283" s="175"/>
      <c r="M283" s="175"/>
      <c r="N283" s="175"/>
      <c r="O283" s="175"/>
      <c r="P283" s="175"/>
      <c r="Q283"/>
      <c r="R283"/>
    </row>
    <row r="284" spans="1:18" ht="13.15" customHeight="1" x14ac:dyDescent="0.2">
      <c r="A284" s="104" t="s">
        <v>663</v>
      </c>
      <c r="B284" s="100" t="s">
        <v>664</v>
      </c>
      <c r="C284" s="27">
        <f t="shared" si="18"/>
        <v>7</v>
      </c>
      <c r="D284" s="27">
        <v>5</v>
      </c>
      <c r="E284" s="27">
        <v>2</v>
      </c>
      <c r="F284" s="27"/>
      <c r="G284" s="27"/>
      <c r="H284" s="27"/>
      <c r="I284" s="27"/>
      <c r="J284" s="175"/>
      <c r="K284" s="175"/>
      <c r="L284" s="175"/>
      <c r="M284" s="175"/>
      <c r="N284" s="175"/>
      <c r="O284" s="175"/>
      <c r="P284" s="175"/>
      <c r="Q284"/>
      <c r="R284"/>
    </row>
    <row r="285" spans="1:18" ht="13.15" customHeight="1" x14ac:dyDescent="0.2">
      <c r="A285" s="104" t="s">
        <v>665</v>
      </c>
      <c r="B285" s="100" t="s">
        <v>666</v>
      </c>
      <c r="C285" s="27">
        <f t="shared" si="18"/>
        <v>10</v>
      </c>
      <c r="D285" s="27">
        <v>5</v>
      </c>
      <c r="E285" s="27">
        <v>4</v>
      </c>
      <c r="F285" s="27">
        <v>1</v>
      </c>
      <c r="G285" s="27"/>
      <c r="H285" s="27"/>
      <c r="I285" s="27">
        <v>1</v>
      </c>
      <c r="J285" s="175"/>
      <c r="K285" s="175"/>
      <c r="L285" s="175"/>
      <c r="M285" s="175"/>
      <c r="N285" s="175"/>
      <c r="O285" s="175"/>
      <c r="P285" s="175"/>
      <c r="Q285"/>
      <c r="R285"/>
    </row>
    <row r="286" spans="1:18" ht="13.15" customHeight="1" x14ac:dyDescent="0.2">
      <c r="A286" s="104" t="s">
        <v>667</v>
      </c>
      <c r="B286" s="100" t="s">
        <v>668</v>
      </c>
      <c r="C286" s="27">
        <f t="shared" si="18"/>
        <v>17</v>
      </c>
      <c r="D286" s="27">
        <v>8</v>
      </c>
      <c r="E286" s="27">
        <v>9</v>
      </c>
      <c r="F286" s="27">
        <v>2</v>
      </c>
      <c r="G286" s="27"/>
      <c r="H286" s="27"/>
      <c r="I286" s="27"/>
      <c r="J286" s="175"/>
      <c r="K286" s="175"/>
      <c r="L286" s="175"/>
      <c r="M286" s="175"/>
      <c r="N286" s="175"/>
      <c r="O286" s="175"/>
      <c r="P286" s="175"/>
      <c r="Q286"/>
      <c r="R286"/>
    </row>
    <row r="287" spans="1:18" ht="13.15" customHeight="1" x14ac:dyDescent="0.2">
      <c r="A287" s="104" t="s">
        <v>669</v>
      </c>
      <c r="B287" s="100" t="s">
        <v>670</v>
      </c>
      <c r="C287" s="27">
        <f t="shared" si="18"/>
        <v>6</v>
      </c>
      <c r="D287" s="27">
        <v>3</v>
      </c>
      <c r="E287" s="27">
        <v>3</v>
      </c>
      <c r="F287" s="27">
        <v>2</v>
      </c>
      <c r="G287" s="27"/>
      <c r="H287" s="27"/>
      <c r="I287" s="27"/>
      <c r="J287" s="175"/>
      <c r="K287" s="175"/>
      <c r="L287" s="175"/>
      <c r="M287" s="175"/>
      <c r="N287" s="175"/>
      <c r="O287" s="175"/>
      <c r="P287" s="175"/>
      <c r="Q287"/>
      <c r="R287"/>
    </row>
    <row r="288" spans="1:18" ht="13.15" customHeight="1" x14ac:dyDescent="0.2">
      <c r="A288" s="104" t="s">
        <v>671</v>
      </c>
      <c r="B288" s="100" t="s">
        <v>672</v>
      </c>
      <c r="C288" s="27">
        <f t="shared" si="18"/>
        <v>17</v>
      </c>
      <c r="D288" s="27">
        <v>14</v>
      </c>
      <c r="E288" s="27">
        <v>3</v>
      </c>
      <c r="F288" s="27">
        <v>2</v>
      </c>
      <c r="G288" s="27"/>
      <c r="H288" s="27"/>
      <c r="I288" s="27"/>
      <c r="J288" s="175"/>
      <c r="K288" s="175"/>
      <c r="L288" s="175"/>
      <c r="M288" s="175"/>
      <c r="N288" s="175"/>
      <c r="O288" s="175"/>
      <c r="P288" s="175"/>
      <c r="Q288"/>
      <c r="R288"/>
    </row>
    <row r="289" spans="1:18" ht="13.15" customHeight="1" x14ac:dyDescent="0.2">
      <c r="A289" s="104" t="s">
        <v>1616</v>
      </c>
      <c r="B289" s="108" t="s">
        <v>54</v>
      </c>
      <c r="C289" s="27">
        <f t="shared" si="18"/>
        <v>1</v>
      </c>
      <c r="D289" s="27">
        <v>1</v>
      </c>
      <c r="E289" s="27"/>
      <c r="F289" s="27"/>
      <c r="G289" s="27"/>
      <c r="H289" s="27"/>
      <c r="I289" s="27"/>
      <c r="J289" s="175"/>
      <c r="K289" s="175"/>
      <c r="L289" s="175"/>
      <c r="M289" s="175"/>
      <c r="N289" s="175"/>
      <c r="O289" s="175"/>
      <c r="P289" s="175"/>
      <c r="Q289"/>
      <c r="R289"/>
    </row>
    <row r="290" spans="1:18" ht="13.15" customHeight="1" x14ac:dyDescent="0.2">
      <c r="A290" s="104" t="s">
        <v>1616</v>
      </c>
      <c r="B290" s="108" t="s">
        <v>1</v>
      </c>
      <c r="C290" s="27">
        <f t="shared" si="18"/>
        <v>423</v>
      </c>
      <c r="D290" s="27">
        <f t="shared" ref="D290:I290" si="19">SUM(D272:D289)</f>
        <v>235</v>
      </c>
      <c r="E290" s="27">
        <f t="shared" si="19"/>
        <v>174</v>
      </c>
      <c r="F290" s="27">
        <f t="shared" si="19"/>
        <v>89</v>
      </c>
      <c r="G290" s="27">
        <f t="shared" si="19"/>
        <v>1</v>
      </c>
      <c r="H290" s="27">
        <f t="shared" si="19"/>
        <v>12</v>
      </c>
      <c r="I290" s="27">
        <f t="shared" si="19"/>
        <v>2</v>
      </c>
      <c r="J290" s="175"/>
      <c r="K290" s="175"/>
      <c r="L290" s="175"/>
      <c r="M290" s="175"/>
      <c r="N290" s="175"/>
      <c r="O290" s="175"/>
      <c r="P290" s="175"/>
      <c r="Q290"/>
      <c r="R290"/>
    </row>
    <row r="291" spans="1:18" ht="13.15" customHeight="1" x14ac:dyDescent="0.2">
      <c r="A291" s="105" t="s">
        <v>1616</v>
      </c>
      <c r="B291" s="110" t="s">
        <v>673</v>
      </c>
      <c r="C291" s="27"/>
      <c r="D291" s="27"/>
      <c r="E291" s="27"/>
      <c r="F291" s="27"/>
      <c r="G291" s="27"/>
      <c r="H291" s="27"/>
      <c r="I291" s="27"/>
      <c r="J291" s="175"/>
      <c r="K291" s="175"/>
      <c r="L291" s="175">
        <v>1</v>
      </c>
      <c r="M291" s="175"/>
      <c r="N291" s="175"/>
      <c r="O291" s="175"/>
      <c r="P291" s="175"/>
      <c r="Q291"/>
      <c r="R291"/>
    </row>
    <row r="292" spans="1:18" ht="13.15" customHeight="1" x14ac:dyDescent="0.2">
      <c r="A292" s="104" t="s">
        <v>674</v>
      </c>
      <c r="B292" s="100" t="s">
        <v>675</v>
      </c>
      <c r="C292" s="27">
        <f t="shared" ref="C292:C321" si="20">SUM(D292,E292,H292,I292)</f>
        <v>21</v>
      </c>
      <c r="D292" s="27">
        <v>12</v>
      </c>
      <c r="E292" s="27">
        <v>9</v>
      </c>
      <c r="F292" s="27">
        <v>4</v>
      </c>
      <c r="G292" s="27"/>
      <c r="H292" s="27"/>
      <c r="I292" s="27"/>
      <c r="J292" s="175"/>
      <c r="K292" s="175"/>
      <c r="L292" s="175"/>
      <c r="M292" s="175"/>
      <c r="N292" s="175"/>
      <c r="O292" s="175"/>
      <c r="P292" s="175"/>
      <c r="Q292"/>
      <c r="R292"/>
    </row>
    <row r="293" spans="1:18" ht="13.15" customHeight="1" x14ac:dyDescent="0.2">
      <c r="A293" s="104" t="s">
        <v>676</v>
      </c>
      <c r="B293" s="100" t="s">
        <v>677</v>
      </c>
      <c r="C293" s="27">
        <f t="shared" si="20"/>
        <v>10</v>
      </c>
      <c r="D293" s="27">
        <v>3</v>
      </c>
      <c r="E293" s="27">
        <v>7</v>
      </c>
      <c r="F293" s="27">
        <v>4</v>
      </c>
      <c r="G293" s="27"/>
      <c r="H293" s="27"/>
      <c r="I293" s="27"/>
      <c r="J293" s="175"/>
      <c r="K293" s="175"/>
      <c r="L293" s="175"/>
      <c r="M293" s="175"/>
      <c r="N293" s="175"/>
      <c r="O293" s="175"/>
      <c r="P293" s="175"/>
      <c r="Q293"/>
      <c r="R293"/>
    </row>
    <row r="294" spans="1:18" ht="13.15" customHeight="1" x14ac:dyDescent="0.2">
      <c r="A294" s="104" t="s">
        <v>678</v>
      </c>
      <c r="B294" s="100" t="s">
        <v>679</v>
      </c>
      <c r="C294" s="27">
        <f t="shared" si="20"/>
        <v>93</v>
      </c>
      <c r="D294" s="27">
        <v>54</v>
      </c>
      <c r="E294" s="27">
        <v>37</v>
      </c>
      <c r="F294" s="27">
        <v>18</v>
      </c>
      <c r="G294" s="27"/>
      <c r="H294" s="27">
        <v>2</v>
      </c>
      <c r="I294" s="27"/>
      <c r="J294" s="175"/>
      <c r="K294" s="175"/>
      <c r="L294" s="175"/>
      <c r="M294" s="175"/>
      <c r="N294" s="175"/>
      <c r="O294" s="175"/>
      <c r="P294" s="175"/>
      <c r="Q294"/>
      <c r="R294"/>
    </row>
    <row r="295" spans="1:18" ht="13.15" customHeight="1" x14ac:dyDescent="0.2">
      <c r="A295" s="104" t="s">
        <v>680</v>
      </c>
      <c r="B295" s="100" t="s">
        <v>681</v>
      </c>
      <c r="C295" s="27">
        <f t="shared" si="20"/>
        <v>6</v>
      </c>
      <c r="D295" s="27">
        <v>4</v>
      </c>
      <c r="E295" s="27">
        <v>2</v>
      </c>
      <c r="F295" s="27"/>
      <c r="G295" s="27"/>
      <c r="H295" s="27"/>
      <c r="I295" s="27"/>
      <c r="J295" s="175"/>
      <c r="K295" s="175"/>
      <c r="L295" s="175"/>
      <c r="M295" s="175"/>
      <c r="N295" s="175"/>
      <c r="O295" s="175"/>
      <c r="P295" s="175"/>
      <c r="Q295"/>
      <c r="R295"/>
    </row>
    <row r="296" spans="1:18" ht="13.15" customHeight="1" x14ac:dyDescent="0.2">
      <c r="A296" s="104" t="s">
        <v>682</v>
      </c>
      <c r="B296" s="100" t="s">
        <v>683</v>
      </c>
      <c r="C296" s="27">
        <f t="shared" si="20"/>
        <v>143</v>
      </c>
      <c r="D296" s="27">
        <v>89</v>
      </c>
      <c r="E296" s="27">
        <v>49</v>
      </c>
      <c r="F296" s="27">
        <v>23</v>
      </c>
      <c r="G296" s="27"/>
      <c r="H296" s="27">
        <v>3</v>
      </c>
      <c r="I296" s="27">
        <v>2</v>
      </c>
      <c r="J296" s="175"/>
      <c r="K296" s="175"/>
      <c r="L296" s="175"/>
      <c r="M296" s="175"/>
      <c r="N296" s="175"/>
      <c r="O296" s="175"/>
      <c r="P296" s="175"/>
      <c r="Q296"/>
      <c r="R296"/>
    </row>
    <row r="297" spans="1:18" ht="13.15" customHeight="1" x14ac:dyDescent="0.2">
      <c r="A297" s="104" t="s">
        <v>684</v>
      </c>
      <c r="B297" s="100" t="s">
        <v>685</v>
      </c>
      <c r="C297" s="27">
        <f t="shared" si="20"/>
        <v>36</v>
      </c>
      <c r="D297" s="27">
        <v>22</v>
      </c>
      <c r="E297" s="27">
        <v>13</v>
      </c>
      <c r="F297" s="27">
        <v>7</v>
      </c>
      <c r="G297" s="27"/>
      <c r="H297" s="27">
        <v>1</v>
      </c>
      <c r="I297" s="27"/>
      <c r="J297" s="175"/>
      <c r="K297" s="175"/>
      <c r="L297" s="175"/>
      <c r="M297" s="175"/>
      <c r="N297" s="175"/>
      <c r="O297" s="175"/>
      <c r="P297" s="175"/>
      <c r="Q297"/>
      <c r="R297"/>
    </row>
    <row r="298" spans="1:18" ht="13.15" customHeight="1" x14ac:dyDescent="0.2">
      <c r="A298" s="104" t="s">
        <v>686</v>
      </c>
      <c r="B298" s="100" t="s">
        <v>687</v>
      </c>
      <c r="C298" s="27">
        <f t="shared" si="20"/>
        <v>115</v>
      </c>
      <c r="D298" s="27">
        <v>74</v>
      </c>
      <c r="E298" s="27">
        <v>40</v>
      </c>
      <c r="F298" s="27">
        <v>15</v>
      </c>
      <c r="G298" s="27"/>
      <c r="H298" s="27">
        <v>1</v>
      </c>
      <c r="I298" s="27"/>
      <c r="J298" s="175"/>
      <c r="K298" s="175"/>
      <c r="L298" s="175"/>
      <c r="M298" s="175"/>
      <c r="N298" s="175"/>
      <c r="O298" s="175"/>
      <c r="P298" s="175"/>
      <c r="Q298"/>
      <c r="R298"/>
    </row>
    <row r="299" spans="1:18" ht="13.15" customHeight="1" x14ac:dyDescent="0.2">
      <c r="A299" s="104" t="s">
        <v>688</v>
      </c>
      <c r="B299" s="100" t="s">
        <v>689</v>
      </c>
      <c r="C299" s="27">
        <f t="shared" si="20"/>
        <v>84</v>
      </c>
      <c r="D299" s="27">
        <v>28</v>
      </c>
      <c r="E299" s="27">
        <v>53</v>
      </c>
      <c r="F299" s="27">
        <v>26</v>
      </c>
      <c r="G299" s="27"/>
      <c r="H299" s="27">
        <v>3</v>
      </c>
      <c r="I299" s="27"/>
      <c r="J299" s="175"/>
      <c r="K299" s="175"/>
      <c r="L299" s="175"/>
      <c r="M299" s="175"/>
      <c r="N299" s="175"/>
      <c r="O299" s="175"/>
      <c r="P299" s="175"/>
      <c r="Q299"/>
      <c r="R299"/>
    </row>
    <row r="300" spans="1:18" ht="13.15" customHeight="1" x14ac:dyDescent="0.2">
      <c r="A300" s="104" t="s">
        <v>690</v>
      </c>
      <c r="B300" s="100" t="s">
        <v>691</v>
      </c>
      <c r="C300" s="27">
        <f t="shared" si="20"/>
        <v>68</v>
      </c>
      <c r="D300" s="27">
        <v>32</v>
      </c>
      <c r="E300" s="27">
        <v>33</v>
      </c>
      <c r="F300" s="27">
        <v>5</v>
      </c>
      <c r="G300" s="27">
        <v>1</v>
      </c>
      <c r="H300" s="27">
        <v>3</v>
      </c>
      <c r="I300" s="27"/>
      <c r="J300" s="175"/>
      <c r="K300" s="175"/>
      <c r="L300" s="175"/>
      <c r="M300" s="175"/>
      <c r="N300" s="175"/>
      <c r="O300" s="175"/>
      <c r="P300" s="175"/>
      <c r="Q300"/>
      <c r="R300"/>
    </row>
    <row r="301" spans="1:18" ht="13.15" customHeight="1" x14ac:dyDescent="0.2">
      <c r="A301" s="104" t="s">
        <v>692</v>
      </c>
      <c r="B301" s="100" t="s">
        <v>693</v>
      </c>
      <c r="C301" s="27">
        <f t="shared" si="20"/>
        <v>8</v>
      </c>
      <c r="D301" s="27">
        <v>1</v>
      </c>
      <c r="E301" s="27">
        <v>7</v>
      </c>
      <c r="F301" s="27">
        <v>6</v>
      </c>
      <c r="G301" s="27"/>
      <c r="H301" s="27"/>
      <c r="I301" s="27"/>
      <c r="J301" s="175"/>
      <c r="K301" s="175"/>
      <c r="L301" s="175"/>
      <c r="M301" s="175"/>
      <c r="N301" s="175"/>
      <c r="O301" s="175"/>
      <c r="P301" s="175"/>
      <c r="Q301"/>
      <c r="R301"/>
    </row>
    <row r="302" spans="1:18" ht="13.15" customHeight="1" x14ac:dyDescent="0.2">
      <c r="A302" s="104" t="s">
        <v>694</v>
      </c>
      <c r="B302" s="100" t="s">
        <v>695</v>
      </c>
      <c r="C302" s="27">
        <f t="shared" si="20"/>
        <v>7</v>
      </c>
      <c r="D302" s="27">
        <v>6</v>
      </c>
      <c r="E302" s="27">
        <v>1</v>
      </c>
      <c r="F302" s="27"/>
      <c r="G302" s="27"/>
      <c r="H302" s="27"/>
      <c r="I302" s="27"/>
      <c r="J302" s="175"/>
      <c r="K302" s="175"/>
      <c r="L302" s="175"/>
      <c r="M302" s="175"/>
      <c r="N302" s="175"/>
      <c r="O302" s="175"/>
      <c r="P302" s="175"/>
      <c r="Q302"/>
      <c r="R302"/>
    </row>
    <row r="303" spans="1:18" ht="13.15" customHeight="1" x14ac:dyDescent="0.2">
      <c r="A303" s="104" t="s">
        <v>696</v>
      </c>
      <c r="B303" s="100" t="s">
        <v>697</v>
      </c>
      <c r="C303" s="27">
        <f t="shared" si="20"/>
        <v>9</v>
      </c>
      <c r="D303" s="27">
        <v>4</v>
      </c>
      <c r="E303" s="27">
        <v>5</v>
      </c>
      <c r="F303" s="27">
        <v>5</v>
      </c>
      <c r="G303" s="27"/>
      <c r="H303" s="27"/>
      <c r="I303" s="27"/>
      <c r="J303" s="175"/>
      <c r="K303" s="175"/>
      <c r="L303" s="175"/>
      <c r="M303" s="175"/>
      <c r="N303" s="175"/>
      <c r="O303" s="175"/>
      <c r="P303" s="175"/>
      <c r="Q303"/>
      <c r="R303"/>
    </row>
    <row r="304" spans="1:18" ht="13.15" customHeight="1" x14ac:dyDescent="0.2">
      <c r="A304" s="104" t="s">
        <v>698</v>
      </c>
      <c r="B304" s="100" t="s">
        <v>699</v>
      </c>
      <c r="C304" s="27">
        <f t="shared" si="20"/>
        <v>159</v>
      </c>
      <c r="D304" s="27">
        <v>91</v>
      </c>
      <c r="E304" s="27">
        <v>67</v>
      </c>
      <c r="F304" s="27">
        <v>42</v>
      </c>
      <c r="G304" s="27"/>
      <c r="H304" s="27">
        <v>1</v>
      </c>
      <c r="I304" s="27"/>
      <c r="J304" s="175"/>
      <c r="K304" s="175"/>
      <c r="L304" s="175"/>
      <c r="M304" s="175"/>
      <c r="N304" s="175"/>
      <c r="O304" s="175"/>
      <c r="P304" s="175"/>
      <c r="Q304"/>
      <c r="R304"/>
    </row>
    <row r="305" spans="1:18" ht="13.15" customHeight="1" x14ac:dyDescent="0.2">
      <c r="A305" s="104" t="s">
        <v>700</v>
      </c>
      <c r="B305" s="100" t="s">
        <v>701</v>
      </c>
      <c r="C305" s="27">
        <f t="shared" si="20"/>
        <v>21</v>
      </c>
      <c r="D305" s="27">
        <v>13</v>
      </c>
      <c r="E305" s="27">
        <v>8</v>
      </c>
      <c r="F305" s="27">
        <v>5</v>
      </c>
      <c r="G305" s="27"/>
      <c r="H305" s="27"/>
      <c r="I305" s="27"/>
      <c r="J305" s="175"/>
      <c r="K305" s="175"/>
      <c r="L305" s="175"/>
      <c r="M305" s="175"/>
      <c r="N305" s="175"/>
      <c r="O305" s="175"/>
      <c r="P305" s="175"/>
      <c r="Q305"/>
      <c r="R305"/>
    </row>
    <row r="306" spans="1:18" ht="13.15" customHeight="1" x14ac:dyDescent="0.2">
      <c r="A306" s="104" t="s">
        <v>702</v>
      </c>
      <c r="B306" s="100" t="s">
        <v>703</v>
      </c>
      <c r="C306" s="27">
        <f t="shared" si="20"/>
        <v>240</v>
      </c>
      <c r="D306" s="27">
        <v>121</v>
      </c>
      <c r="E306" s="27">
        <v>116</v>
      </c>
      <c r="F306" s="27">
        <v>53</v>
      </c>
      <c r="G306" s="27"/>
      <c r="H306" s="27">
        <v>2</v>
      </c>
      <c r="I306" s="27">
        <v>1</v>
      </c>
      <c r="J306" s="175"/>
      <c r="K306" s="175"/>
      <c r="L306" s="175"/>
      <c r="M306" s="175"/>
      <c r="N306" s="175"/>
      <c r="O306" s="175"/>
      <c r="P306" s="175"/>
      <c r="Q306"/>
      <c r="R306"/>
    </row>
    <row r="307" spans="1:18" ht="13.15" customHeight="1" x14ac:dyDescent="0.2">
      <c r="A307" s="104" t="s">
        <v>704</v>
      </c>
      <c r="B307" s="100" t="s">
        <v>705</v>
      </c>
      <c r="C307" s="27">
        <f t="shared" si="20"/>
        <v>39</v>
      </c>
      <c r="D307" s="27">
        <v>14</v>
      </c>
      <c r="E307" s="27">
        <v>24</v>
      </c>
      <c r="F307" s="27">
        <v>18</v>
      </c>
      <c r="G307" s="27"/>
      <c r="H307" s="27">
        <v>1</v>
      </c>
      <c r="I307" s="27"/>
      <c r="J307" s="175"/>
      <c r="K307" s="175"/>
      <c r="L307" s="175"/>
      <c r="M307" s="175"/>
      <c r="N307" s="175"/>
      <c r="O307" s="175"/>
      <c r="P307" s="175"/>
      <c r="Q307"/>
      <c r="R307"/>
    </row>
    <row r="308" spans="1:18" ht="13.15" customHeight="1" x14ac:dyDescent="0.2">
      <c r="A308" s="104" t="s">
        <v>706</v>
      </c>
      <c r="B308" s="100" t="s">
        <v>707</v>
      </c>
      <c r="C308" s="27">
        <f t="shared" si="20"/>
        <v>5</v>
      </c>
      <c r="D308" s="27">
        <v>2</v>
      </c>
      <c r="E308" s="27">
        <v>3</v>
      </c>
      <c r="F308" s="27">
        <v>2</v>
      </c>
      <c r="G308" s="27"/>
      <c r="H308" s="27"/>
      <c r="I308" s="27"/>
      <c r="J308" s="175"/>
      <c r="K308" s="175"/>
      <c r="L308" s="175"/>
      <c r="M308" s="175"/>
      <c r="N308" s="175"/>
      <c r="O308" s="175"/>
      <c r="P308" s="175"/>
      <c r="Q308"/>
      <c r="R308"/>
    </row>
    <row r="309" spans="1:18" ht="13.15" customHeight="1" x14ac:dyDescent="0.2">
      <c r="A309" s="104" t="s">
        <v>708</v>
      </c>
      <c r="B309" s="100" t="s">
        <v>709</v>
      </c>
      <c r="C309" s="27">
        <f t="shared" si="20"/>
        <v>104</v>
      </c>
      <c r="D309" s="27">
        <v>66</v>
      </c>
      <c r="E309" s="27">
        <v>38</v>
      </c>
      <c r="F309" s="27">
        <v>16</v>
      </c>
      <c r="G309" s="27"/>
      <c r="H309" s="27"/>
      <c r="I309" s="27"/>
      <c r="J309" s="175"/>
      <c r="K309" s="175"/>
      <c r="L309" s="175"/>
      <c r="M309" s="175"/>
      <c r="N309" s="175"/>
      <c r="O309" s="175"/>
      <c r="P309" s="175"/>
      <c r="Q309"/>
      <c r="R309"/>
    </row>
    <row r="310" spans="1:18" ht="13.15" customHeight="1" x14ac:dyDescent="0.2">
      <c r="A310" s="104" t="s">
        <v>710</v>
      </c>
      <c r="B310" s="100" t="s">
        <v>711</v>
      </c>
      <c r="C310" s="27">
        <f t="shared" si="20"/>
        <v>31</v>
      </c>
      <c r="D310" s="27">
        <v>15</v>
      </c>
      <c r="E310" s="27">
        <v>16</v>
      </c>
      <c r="F310" s="27">
        <v>14</v>
      </c>
      <c r="G310" s="27"/>
      <c r="H310" s="27"/>
      <c r="I310" s="27"/>
      <c r="J310" s="175"/>
      <c r="K310" s="175"/>
      <c r="L310" s="175"/>
      <c r="M310" s="175"/>
      <c r="N310" s="175"/>
      <c r="O310" s="175"/>
      <c r="P310" s="175"/>
      <c r="Q310"/>
      <c r="R310"/>
    </row>
    <row r="311" spans="1:18" ht="13.15" customHeight="1" x14ac:dyDescent="0.2">
      <c r="A311" s="104" t="s">
        <v>712</v>
      </c>
      <c r="B311" s="100" t="s">
        <v>713</v>
      </c>
      <c r="C311" s="27">
        <f t="shared" si="20"/>
        <v>4</v>
      </c>
      <c r="D311" s="27"/>
      <c r="E311" s="27">
        <v>4</v>
      </c>
      <c r="F311" s="27"/>
      <c r="G311" s="27">
        <v>1</v>
      </c>
      <c r="H311" s="27"/>
      <c r="I311" s="27"/>
      <c r="J311" s="175"/>
      <c r="K311" s="175"/>
      <c r="L311" s="175"/>
      <c r="M311" s="175"/>
      <c r="N311" s="175"/>
      <c r="O311" s="175"/>
      <c r="P311" s="175"/>
      <c r="Q311"/>
      <c r="R311"/>
    </row>
    <row r="312" spans="1:18" ht="13.15" customHeight="1" x14ac:dyDescent="0.2">
      <c r="A312" s="104" t="s">
        <v>714</v>
      </c>
      <c r="B312" s="100" t="s">
        <v>715</v>
      </c>
      <c r="C312" s="27">
        <f t="shared" si="20"/>
        <v>4</v>
      </c>
      <c r="D312" s="27">
        <v>2</v>
      </c>
      <c r="E312" s="27">
        <v>2</v>
      </c>
      <c r="F312" s="27">
        <v>2</v>
      </c>
      <c r="G312" s="27"/>
      <c r="H312" s="27"/>
      <c r="I312" s="27"/>
      <c r="J312" s="175"/>
      <c r="K312" s="175"/>
      <c r="L312" s="175"/>
      <c r="M312" s="175"/>
      <c r="N312" s="175"/>
      <c r="O312" s="175"/>
      <c r="P312" s="175"/>
      <c r="Q312"/>
      <c r="R312"/>
    </row>
    <row r="313" spans="1:18" ht="13.15" customHeight="1" x14ac:dyDescent="0.2">
      <c r="A313" s="104" t="s">
        <v>716</v>
      </c>
      <c r="B313" s="100" t="s">
        <v>717</v>
      </c>
      <c r="C313" s="27">
        <f t="shared" si="20"/>
        <v>16</v>
      </c>
      <c r="D313" s="27">
        <v>3</v>
      </c>
      <c r="E313" s="27">
        <v>13</v>
      </c>
      <c r="F313" s="27">
        <v>4</v>
      </c>
      <c r="G313" s="27">
        <v>3</v>
      </c>
      <c r="H313" s="27"/>
      <c r="I313" s="27"/>
      <c r="J313" s="175"/>
      <c r="K313" s="175"/>
      <c r="L313" s="175"/>
      <c r="M313" s="175"/>
      <c r="N313" s="175"/>
      <c r="O313" s="175"/>
      <c r="P313" s="175"/>
      <c r="Q313"/>
      <c r="R313"/>
    </row>
    <row r="314" spans="1:18" ht="13.15" customHeight="1" x14ac:dyDescent="0.2">
      <c r="A314" s="104" t="s">
        <v>718</v>
      </c>
      <c r="B314" s="100" t="s">
        <v>719</v>
      </c>
      <c r="C314" s="27">
        <f t="shared" si="20"/>
        <v>8</v>
      </c>
      <c r="D314" s="27">
        <v>6</v>
      </c>
      <c r="E314" s="27">
        <v>2</v>
      </c>
      <c r="F314" s="27">
        <v>1</v>
      </c>
      <c r="G314" s="27"/>
      <c r="H314" s="27"/>
      <c r="I314" s="27"/>
      <c r="J314" s="175"/>
      <c r="K314" s="175"/>
      <c r="L314" s="175"/>
      <c r="M314" s="175"/>
      <c r="N314" s="175"/>
      <c r="O314" s="175"/>
      <c r="P314" s="175"/>
      <c r="Q314"/>
      <c r="R314"/>
    </row>
    <row r="315" spans="1:18" ht="13.15" customHeight="1" x14ac:dyDescent="0.2">
      <c r="A315" s="104" t="s">
        <v>720</v>
      </c>
      <c r="B315" s="100" t="s">
        <v>721</v>
      </c>
      <c r="C315" s="27">
        <f t="shared" si="20"/>
        <v>11</v>
      </c>
      <c r="D315" s="27">
        <v>3</v>
      </c>
      <c r="E315" s="27">
        <v>8</v>
      </c>
      <c r="F315" s="27">
        <v>7</v>
      </c>
      <c r="G315" s="27"/>
      <c r="H315" s="27"/>
      <c r="I315" s="27"/>
      <c r="J315" s="175"/>
      <c r="K315" s="175"/>
      <c r="L315" s="175"/>
      <c r="M315" s="175"/>
      <c r="N315" s="175"/>
      <c r="O315" s="175"/>
      <c r="P315" s="175"/>
      <c r="Q315"/>
      <c r="R315"/>
    </row>
    <row r="316" spans="1:18" ht="13.15" customHeight="1" x14ac:dyDescent="0.2">
      <c r="A316" s="104" t="s">
        <v>722</v>
      </c>
      <c r="B316" s="100" t="s">
        <v>723</v>
      </c>
      <c r="C316" s="27">
        <f t="shared" si="20"/>
        <v>2</v>
      </c>
      <c r="D316" s="27">
        <v>1</v>
      </c>
      <c r="E316" s="27">
        <v>1</v>
      </c>
      <c r="F316" s="27"/>
      <c r="G316" s="27"/>
      <c r="H316" s="27"/>
      <c r="I316" s="27"/>
      <c r="J316" s="175"/>
      <c r="K316" s="175"/>
      <c r="L316" s="175"/>
      <c r="M316" s="175"/>
      <c r="N316" s="175"/>
      <c r="O316" s="175"/>
      <c r="P316" s="175"/>
      <c r="Q316"/>
      <c r="R316"/>
    </row>
    <row r="317" spans="1:18" ht="13.15" customHeight="1" x14ac:dyDescent="0.2">
      <c r="A317" s="104" t="s">
        <v>724</v>
      </c>
      <c r="B317" s="100" t="s">
        <v>725</v>
      </c>
      <c r="C317" s="27">
        <f t="shared" si="20"/>
        <v>7</v>
      </c>
      <c r="D317" s="27">
        <v>7</v>
      </c>
      <c r="E317" s="27"/>
      <c r="F317" s="27"/>
      <c r="G317" s="27"/>
      <c r="H317" s="27"/>
      <c r="I317" s="27"/>
      <c r="J317" s="175"/>
      <c r="K317" s="175"/>
      <c r="L317" s="175"/>
      <c r="M317" s="175"/>
      <c r="N317" s="175"/>
      <c r="O317" s="175"/>
      <c r="P317" s="175"/>
      <c r="Q317"/>
      <c r="R317"/>
    </row>
    <row r="318" spans="1:18" ht="13.15" customHeight="1" x14ac:dyDescent="0.2">
      <c r="A318" s="104" t="s">
        <v>726</v>
      </c>
      <c r="B318" s="100" t="s">
        <v>727</v>
      </c>
      <c r="C318" s="27">
        <f t="shared" si="20"/>
        <v>29</v>
      </c>
      <c r="D318" s="27">
        <v>11</v>
      </c>
      <c r="E318" s="27">
        <v>18</v>
      </c>
      <c r="F318" s="27">
        <v>13</v>
      </c>
      <c r="G318" s="27"/>
      <c r="H318" s="27"/>
      <c r="I318" s="27"/>
      <c r="J318" s="175"/>
      <c r="K318" s="175"/>
      <c r="L318" s="175"/>
      <c r="M318" s="175"/>
      <c r="N318" s="175"/>
      <c r="O318" s="175"/>
      <c r="P318" s="175"/>
      <c r="Q318"/>
      <c r="R318"/>
    </row>
    <row r="319" spans="1:18" ht="13.15" customHeight="1" x14ac:dyDescent="0.2">
      <c r="A319" s="104" t="s">
        <v>728</v>
      </c>
      <c r="B319" s="100" t="s">
        <v>729</v>
      </c>
      <c r="C319" s="27">
        <f t="shared" si="20"/>
        <v>17</v>
      </c>
      <c r="D319" s="27">
        <v>7</v>
      </c>
      <c r="E319" s="27">
        <v>9</v>
      </c>
      <c r="F319" s="27">
        <v>5</v>
      </c>
      <c r="G319" s="27"/>
      <c r="H319" s="27">
        <v>1</v>
      </c>
      <c r="I319" s="27"/>
      <c r="J319" s="175"/>
      <c r="K319" s="175"/>
      <c r="L319" s="175"/>
      <c r="M319" s="175"/>
      <c r="N319" s="175"/>
      <c r="O319" s="175"/>
      <c r="P319" s="175"/>
      <c r="Q319"/>
      <c r="R319"/>
    </row>
    <row r="320" spans="1:18" ht="13.15" customHeight="1" x14ac:dyDescent="0.2">
      <c r="A320" s="104" t="s">
        <v>1616</v>
      </c>
      <c r="B320" s="108" t="s">
        <v>54</v>
      </c>
      <c r="C320" s="27">
        <f t="shared" si="20"/>
        <v>3</v>
      </c>
      <c r="D320" s="27"/>
      <c r="E320" s="27">
        <v>3</v>
      </c>
      <c r="F320" s="27">
        <v>3</v>
      </c>
      <c r="G320" s="27"/>
      <c r="H320" s="27"/>
      <c r="I320" s="27"/>
      <c r="J320" s="175"/>
      <c r="K320" s="175"/>
      <c r="L320" s="175"/>
      <c r="M320" s="175"/>
      <c r="N320" s="175"/>
      <c r="O320" s="175"/>
      <c r="P320" s="175"/>
      <c r="Q320"/>
      <c r="R320"/>
    </row>
    <row r="321" spans="1:18" ht="13.15" customHeight="1" x14ac:dyDescent="0.2">
      <c r="A321" s="104" t="s">
        <v>1616</v>
      </c>
      <c r="B321" s="108" t="s">
        <v>1</v>
      </c>
      <c r="C321" s="27">
        <f t="shared" si="20"/>
        <v>1300</v>
      </c>
      <c r="D321" s="27">
        <f t="shared" ref="D321:I321" si="21">SUM(D292:D320)</f>
        <v>691</v>
      </c>
      <c r="E321" s="27">
        <f t="shared" si="21"/>
        <v>588</v>
      </c>
      <c r="F321" s="27">
        <f t="shared" si="21"/>
        <v>298</v>
      </c>
      <c r="G321" s="27">
        <f t="shared" si="21"/>
        <v>5</v>
      </c>
      <c r="H321" s="27">
        <f t="shared" si="21"/>
        <v>18</v>
      </c>
      <c r="I321" s="27">
        <f t="shared" si="21"/>
        <v>3</v>
      </c>
      <c r="J321" s="175"/>
      <c r="K321" s="175"/>
      <c r="L321" s="175"/>
      <c r="M321" s="175"/>
      <c r="N321" s="175"/>
      <c r="O321" s="175"/>
      <c r="P321" s="175"/>
      <c r="Q321"/>
      <c r="R321"/>
    </row>
    <row r="322" spans="1:18" ht="13.15" customHeight="1" x14ac:dyDescent="0.2">
      <c r="A322" s="105" t="s">
        <v>1616</v>
      </c>
      <c r="B322" s="110" t="s">
        <v>730</v>
      </c>
      <c r="C322" s="27"/>
      <c r="D322" s="27"/>
      <c r="E322" s="27"/>
      <c r="F322" s="27"/>
      <c r="G322" s="27"/>
      <c r="H322" s="27"/>
      <c r="I322" s="27"/>
      <c r="J322" s="175"/>
      <c r="K322" s="175"/>
      <c r="L322" s="175">
        <v>1</v>
      </c>
      <c r="M322" s="175"/>
      <c r="N322" s="175"/>
      <c r="O322" s="175"/>
      <c r="P322" s="175"/>
      <c r="Q322"/>
      <c r="R322"/>
    </row>
    <row r="323" spans="1:18" ht="13.15" customHeight="1" x14ac:dyDescent="0.2">
      <c r="A323" s="104" t="s">
        <v>731</v>
      </c>
      <c r="B323" s="100" t="s">
        <v>732</v>
      </c>
      <c r="C323" s="27">
        <f t="shared" ref="C323:C347" si="22">SUM(D323,E323,H323,I323)</f>
        <v>10</v>
      </c>
      <c r="D323" s="27">
        <v>3</v>
      </c>
      <c r="E323" s="27">
        <v>7</v>
      </c>
      <c r="F323" s="27">
        <v>3</v>
      </c>
      <c r="G323" s="27"/>
      <c r="H323" s="27"/>
      <c r="I323" s="27"/>
      <c r="J323" s="175"/>
      <c r="K323" s="175"/>
      <c r="L323" s="175"/>
      <c r="M323" s="175"/>
      <c r="N323" s="175"/>
      <c r="O323" s="175"/>
      <c r="P323" s="175"/>
      <c r="Q323"/>
      <c r="R323"/>
    </row>
    <row r="324" spans="1:18" ht="13.15" customHeight="1" x14ac:dyDescent="0.2">
      <c r="A324" s="104" t="s">
        <v>733</v>
      </c>
      <c r="B324" s="100" t="s">
        <v>734</v>
      </c>
      <c r="C324" s="27">
        <f t="shared" si="22"/>
        <v>0</v>
      </c>
      <c r="D324" s="27"/>
      <c r="E324" s="27"/>
      <c r="F324" s="27"/>
      <c r="G324" s="27"/>
      <c r="H324" s="27"/>
      <c r="I324" s="27"/>
      <c r="J324" s="175"/>
      <c r="K324" s="175"/>
      <c r="L324" s="175"/>
      <c r="M324" s="175"/>
      <c r="N324" s="175"/>
      <c r="O324" s="175"/>
      <c r="P324" s="175"/>
      <c r="Q324"/>
      <c r="R324"/>
    </row>
    <row r="325" spans="1:18" ht="13.15" customHeight="1" x14ac:dyDescent="0.2">
      <c r="A325" s="104" t="s">
        <v>735</v>
      </c>
      <c r="B325" s="100" t="s">
        <v>736</v>
      </c>
      <c r="C325" s="27">
        <f t="shared" si="22"/>
        <v>4</v>
      </c>
      <c r="D325" s="27">
        <v>1</v>
      </c>
      <c r="E325" s="27">
        <v>3</v>
      </c>
      <c r="F325" s="27">
        <v>3</v>
      </c>
      <c r="G325" s="27"/>
      <c r="H325" s="27"/>
      <c r="I325" s="27"/>
      <c r="J325" s="175"/>
      <c r="K325" s="175"/>
      <c r="L325" s="175"/>
      <c r="M325" s="175"/>
      <c r="N325" s="175"/>
      <c r="O325" s="175"/>
      <c r="P325" s="175"/>
      <c r="Q325"/>
      <c r="R325"/>
    </row>
    <row r="326" spans="1:18" ht="13.15" customHeight="1" x14ac:dyDescent="0.2">
      <c r="A326" s="104" t="s">
        <v>737</v>
      </c>
      <c r="B326" s="100" t="s">
        <v>738</v>
      </c>
      <c r="C326" s="27">
        <f t="shared" si="22"/>
        <v>8</v>
      </c>
      <c r="D326" s="27">
        <v>2</v>
      </c>
      <c r="E326" s="27">
        <v>6</v>
      </c>
      <c r="F326" s="27">
        <v>5</v>
      </c>
      <c r="G326" s="27"/>
      <c r="H326" s="27"/>
      <c r="I326" s="27"/>
      <c r="J326" s="175"/>
      <c r="K326" s="175"/>
      <c r="L326" s="175"/>
      <c r="M326" s="175"/>
      <c r="N326" s="175"/>
      <c r="O326" s="175"/>
      <c r="P326" s="175"/>
      <c r="Q326"/>
      <c r="R326"/>
    </row>
    <row r="327" spans="1:18" ht="13.15" customHeight="1" x14ac:dyDescent="0.2">
      <c r="A327" s="104" t="s">
        <v>739</v>
      </c>
      <c r="B327" s="100" t="s">
        <v>740</v>
      </c>
      <c r="C327" s="27">
        <f t="shared" si="22"/>
        <v>8</v>
      </c>
      <c r="D327" s="27">
        <v>5</v>
      </c>
      <c r="E327" s="27">
        <v>3</v>
      </c>
      <c r="F327" s="27">
        <v>3</v>
      </c>
      <c r="G327" s="27"/>
      <c r="H327" s="27"/>
      <c r="I327" s="27"/>
      <c r="J327" s="175"/>
      <c r="K327" s="175"/>
      <c r="L327" s="175"/>
      <c r="M327" s="175"/>
      <c r="N327" s="175"/>
      <c r="O327" s="175"/>
      <c r="P327" s="175"/>
      <c r="Q327"/>
      <c r="R327"/>
    </row>
    <row r="328" spans="1:18" ht="13.15" customHeight="1" x14ac:dyDescent="0.2">
      <c r="A328" s="104" t="s">
        <v>741</v>
      </c>
      <c r="B328" s="100" t="s">
        <v>742</v>
      </c>
      <c r="C328" s="27">
        <f t="shared" si="22"/>
        <v>17</v>
      </c>
      <c r="D328" s="27">
        <v>10</v>
      </c>
      <c r="E328" s="27">
        <v>7</v>
      </c>
      <c r="F328" s="27">
        <v>6</v>
      </c>
      <c r="G328" s="27"/>
      <c r="H328" s="27"/>
      <c r="I328" s="27"/>
      <c r="J328" s="175"/>
      <c r="K328" s="175"/>
      <c r="L328" s="175"/>
      <c r="M328" s="175"/>
      <c r="N328" s="175"/>
      <c r="O328" s="175"/>
      <c r="P328" s="175"/>
      <c r="Q328"/>
      <c r="R328"/>
    </row>
    <row r="329" spans="1:18" ht="13.15" customHeight="1" x14ac:dyDescent="0.2">
      <c r="A329" s="104" t="s">
        <v>743</v>
      </c>
      <c r="B329" s="100" t="s">
        <v>744</v>
      </c>
      <c r="C329" s="27">
        <f t="shared" si="22"/>
        <v>10</v>
      </c>
      <c r="D329" s="27">
        <v>3</v>
      </c>
      <c r="E329" s="27">
        <v>7</v>
      </c>
      <c r="F329" s="27">
        <v>5</v>
      </c>
      <c r="G329" s="27"/>
      <c r="H329" s="27"/>
      <c r="I329" s="27"/>
      <c r="J329" s="175"/>
      <c r="K329" s="175"/>
      <c r="L329" s="175"/>
      <c r="M329" s="175"/>
      <c r="N329" s="175"/>
      <c r="O329" s="175"/>
      <c r="P329" s="175"/>
      <c r="Q329"/>
      <c r="R329"/>
    </row>
    <row r="330" spans="1:18" ht="13.15" customHeight="1" x14ac:dyDescent="0.2">
      <c r="A330" s="104" t="s">
        <v>745</v>
      </c>
      <c r="B330" s="100" t="s">
        <v>746</v>
      </c>
      <c r="C330" s="27">
        <f t="shared" si="22"/>
        <v>16</v>
      </c>
      <c r="D330" s="27">
        <v>11</v>
      </c>
      <c r="E330" s="27">
        <v>4</v>
      </c>
      <c r="F330" s="27">
        <v>2</v>
      </c>
      <c r="G330" s="27"/>
      <c r="H330" s="27">
        <v>1</v>
      </c>
      <c r="I330" s="27"/>
      <c r="J330" s="175"/>
      <c r="K330" s="175"/>
      <c r="L330" s="175"/>
      <c r="M330" s="175"/>
      <c r="N330" s="175"/>
      <c r="O330" s="175"/>
      <c r="P330" s="175"/>
      <c r="Q330"/>
      <c r="R330"/>
    </row>
    <row r="331" spans="1:18" ht="13.15" customHeight="1" x14ac:dyDescent="0.2">
      <c r="A331" s="104" t="s">
        <v>747</v>
      </c>
      <c r="B331" s="100" t="s">
        <v>748</v>
      </c>
      <c r="C331" s="27">
        <f t="shared" si="22"/>
        <v>68</v>
      </c>
      <c r="D331" s="27">
        <v>32</v>
      </c>
      <c r="E331" s="27">
        <v>34</v>
      </c>
      <c r="F331" s="27">
        <v>14</v>
      </c>
      <c r="G331" s="27"/>
      <c r="H331" s="27">
        <v>2</v>
      </c>
      <c r="I331" s="27"/>
      <c r="J331" s="175"/>
      <c r="K331" s="175"/>
      <c r="L331" s="175"/>
      <c r="M331" s="175"/>
      <c r="N331" s="175"/>
      <c r="O331" s="175"/>
      <c r="P331" s="175"/>
      <c r="Q331"/>
      <c r="R331"/>
    </row>
    <row r="332" spans="1:18" ht="13.15" customHeight="1" x14ac:dyDescent="0.2">
      <c r="A332" s="104" t="s">
        <v>749</v>
      </c>
      <c r="B332" s="100" t="s">
        <v>750</v>
      </c>
      <c r="C332" s="27">
        <f t="shared" si="22"/>
        <v>5</v>
      </c>
      <c r="D332" s="27">
        <v>3</v>
      </c>
      <c r="E332" s="27">
        <v>2</v>
      </c>
      <c r="F332" s="27"/>
      <c r="G332" s="27"/>
      <c r="H332" s="27"/>
      <c r="I332" s="27"/>
      <c r="J332" s="175"/>
      <c r="K332" s="175"/>
      <c r="L332" s="175"/>
      <c r="M332" s="175"/>
      <c r="N332" s="175"/>
      <c r="O332" s="175"/>
      <c r="P332" s="175"/>
      <c r="Q332"/>
      <c r="R332"/>
    </row>
    <row r="333" spans="1:18" ht="13.15" customHeight="1" x14ac:dyDescent="0.2">
      <c r="A333" s="104" t="s">
        <v>751</v>
      </c>
      <c r="B333" s="100" t="s">
        <v>752</v>
      </c>
      <c r="C333" s="27">
        <f t="shared" si="22"/>
        <v>35</v>
      </c>
      <c r="D333" s="27">
        <v>21</v>
      </c>
      <c r="E333" s="27">
        <v>14</v>
      </c>
      <c r="F333" s="27">
        <v>8</v>
      </c>
      <c r="G333" s="27"/>
      <c r="H333" s="27"/>
      <c r="I333" s="27"/>
      <c r="J333" s="175"/>
      <c r="K333" s="175"/>
      <c r="L333" s="175"/>
      <c r="M333" s="175"/>
      <c r="N333" s="175"/>
      <c r="O333" s="175"/>
      <c r="P333" s="175"/>
      <c r="Q333"/>
      <c r="R333"/>
    </row>
    <row r="334" spans="1:18" ht="13.15" customHeight="1" x14ac:dyDescent="0.2">
      <c r="A334" s="104" t="s">
        <v>753</v>
      </c>
      <c r="B334" s="100" t="s">
        <v>754</v>
      </c>
      <c r="C334" s="27">
        <f t="shared" si="22"/>
        <v>7</v>
      </c>
      <c r="D334" s="27">
        <v>3</v>
      </c>
      <c r="E334" s="27">
        <v>4</v>
      </c>
      <c r="F334" s="27">
        <v>2</v>
      </c>
      <c r="G334" s="27"/>
      <c r="H334" s="27"/>
      <c r="I334" s="27"/>
      <c r="J334" s="175"/>
      <c r="K334" s="175"/>
      <c r="L334" s="175"/>
      <c r="M334" s="175"/>
      <c r="N334" s="175"/>
      <c r="O334" s="175"/>
      <c r="P334" s="175"/>
      <c r="Q334"/>
      <c r="R334"/>
    </row>
    <row r="335" spans="1:18" ht="13.15" customHeight="1" x14ac:dyDescent="0.2">
      <c r="A335" s="104" t="s">
        <v>755</v>
      </c>
      <c r="B335" s="100" t="s">
        <v>756</v>
      </c>
      <c r="C335" s="27">
        <f t="shared" si="22"/>
        <v>2</v>
      </c>
      <c r="D335" s="27">
        <v>1</v>
      </c>
      <c r="E335" s="27">
        <v>1</v>
      </c>
      <c r="F335" s="27"/>
      <c r="G335" s="27"/>
      <c r="H335" s="27"/>
      <c r="I335" s="27"/>
      <c r="J335" s="175"/>
      <c r="K335" s="175"/>
      <c r="L335" s="175"/>
      <c r="M335" s="175"/>
      <c r="N335" s="175"/>
      <c r="O335" s="175"/>
      <c r="P335" s="175"/>
      <c r="Q335"/>
      <c r="R335"/>
    </row>
    <row r="336" spans="1:18" ht="13.15" customHeight="1" x14ac:dyDescent="0.2">
      <c r="A336" s="104" t="s">
        <v>757</v>
      </c>
      <c r="B336" s="100" t="s">
        <v>758</v>
      </c>
      <c r="C336" s="27">
        <f t="shared" si="22"/>
        <v>8</v>
      </c>
      <c r="D336" s="27">
        <v>6</v>
      </c>
      <c r="E336" s="27">
        <v>2</v>
      </c>
      <c r="F336" s="27">
        <v>1</v>
      </c>
      <c r="G336" s="27"/>
      <c r="H336" s="27"/>
      <c r="I336" s="27"/>
      <c r="J336" s="175"/>
      <c r="K336" s="175"/>
      <c r="L336" s="175"/>
      <c r="M336" s="175"/>
      <c r="N336" s="175"/>
      <c r="O336" s="175"/>
      <c r="P336" s="175"/>
      <c r="Q336"/>
      <c r="R336"/>
    </row>
    <row r="337" spans="1:18" ht="13.15" customHeight="1" x14ac:dyDescent="0.2">
      <c r="A337" s="104" t="s">
        <v>759</v>
      </c>
      <c r="B337" s="100" t="s">
        <v>760</v>
      </c>
      <c r="C337" s="27">
        <f t="shared" si="22"/>
        <v>4</v>
      </c>
      <c r="D337" s="27">
        <v>4</v>
      </c>
      <c r="E337" s="27"/>
      <c r="F337" s="27"/>
      <c r="G337" s="27"/>
      <c r="H337" s="27"/>
      <c r="I337" s="27"/>
      <c r="J337" s="175"/>
      <c r="K337" s="175"/>
      <c r="L337" s="175"/>
      <c r="M337" s="175"/>
      <c r="N337" s="175"/>
      <c r="O337" s="175"/>
      <c r="P337" s="175"/>
      <c r="Q337"/>
      <c r="R337"/>
    </row>
    <row r="338" spans="1:18" ht="13.15" customHeight="1" x14ac:dyDescent="0.2">
      <c r="A338" s="104" t="s">
        <v>761</v>
      </c>
      <c r="B338" s="100" t="s">
        <v>762</v>
      </c>
      <c r="C338" s="27">
        <f t="shared" si="22"/>
        <v>9</v>
      </c>
      <c r="D338" s="27">
        <v>3</v>
      </c>
      <c r="E338" s="27">
        <v>6</v>
      </c>
      <c r="F338" s="27">
        <v>3</v>
      </c>
      <c r="G338" s="27"/>
      <c r="H338" s="27"/>
      <c r="I338" s="27"/>
      <c r="J338" s="175"/>
      <c r="K338" s="175"/>
      <c r="L338" s="175"/>
      <c r="M338" s="175"/>
      <c r="N338" s="175"/>
      <c r="O338" s="175"/>
      <c r="P338" s="175"/>
      <c r="Q338"/>
      <c r="R338"/>
    </row>
    <row r="339" spans="1:18" ht="13.15" customHeight="1" x14ac:dyDescent="0.2">
      <c r="A339" s="104" t="s">
        <v>763</v>
      </c>
      <c r="B339" s="100" t="s">
        <v>764</v>
      </c>
      <c r="C339" s="27">
        <f t="shared" si="22"/>
        <v>1</v>
      </c>
      <c r="D339" s="27">
        <v>1</v>
      </c>
      <c r="E339" s="27"/>
      <c r="F339" s="27"/>
      <c r="G339" s="27"/>
      <c r="H339" s="27"/>
      <c r="I339" s="27"/>
      <c r="J339" s="175"/>
      <c r="K339" s="175"/>
      <c r="L339" s="175"/>
      <c r="M339" s="175"/>
      <c r="N339" s="175"/>
      <c r="O339" s="175"/>
      <c r="P339" s="175"/>
      <c r="Q339"/>
      <c r="R339"/>
    </row>
    <row r="340" spans="1:18" ht="13.15" customHeight="1" x14ac:dyDescent="0.2">
      <c r="A340" s="104" t="s">
        <v>765</v>
      </c>
      <c r="B340" s="100" t="s">
        <v>766</v>
      </c>
      <c r="C340" s="27">
        <f t="shared" si="22"/>
        <v>27</v>
      </c>
      <c r="D340" s="27">
        <v>9</v>
      </c>
      <c r="E340" s="27">
        <v>18</v>
      </c>
      <c r="F340" s="27">
        <v>13</v>
      </c>
      <c r="G340" s="27"/>
      <c r="H340" s="27"/>
      <c r="I340" s="27"/>
      <c r="J340" s="175"/>
      <c r="K340" s="175"/>
      <c r="L340" s="175"/>
      <c r="M340" s="175"/>
      <c r="N340" s="175"/>
      <c r="O340" s="175"/>
      <c r="P340" s="175"/>
      <c r="Q340"/>
      <c r="R340"/>
    </row>
    <row r="341" spans="1:18" ht="13.15" customHeight="1" x14ac:dyDescent="0.2">
      <c r="A341" s="104" t="s">
        <v>767</v>
      </c>
      <c r="B341" s="100" t="s">
        <v>768</v>
      </c>
      <c r="C341" s="27">
        <f t="shared" si="22"/>
        <v>5</v>
      </c>
      <c r="D341" s="27">
        <v>1</v>
      </c>
      <c r="E341" s="27">
        <v>4</v>
      </c>
      <c r="F341" s="27">
        <v>4</v>
      </c>
      <c r="G341" s="27"/>
      <c r="H341" s="27"/>
      <c r="I341" s="27"/>
      <c r="J341" s="175"/>
      <c r="K341" s="175"/>
      <c r="L341" s="175"/>
      <c r="M341" s="175"/>
      <c r="N341" s="175"/>
      <c r="O341" s="175"/>
      <c r="P341" s="175"/>
      <c r="Q341"/>
      <c r="R341"/>
    </row>
    <row r="342" spans="1:18" ht="13.15" customHeight="1" x14ac:dyDescent="0.2">
      <c r="A342" s="104" t="s">
        <v>769</v>
      </c>
      <c r="B342" s="100" t="s">
        <v>770</v>
      </c>
      <c r="C342" s="27">
        <f t="shared" si="22"/>
        <v>3</v>
      </c>
      <c r="D342" s="27">
        <v>1</v>
      </c>
      <c r="E342" s="27">
        <v>2</v>
      </c>
      <c r="F342" s="27">
        <v>2</v>
      </c>
      <c r="G342" s="27"/>
      <c r="H342" s="27"/>
      <c r="I342" s="27"/>
      <c r="J342" s="175"/>
      <c r="K342" s="175"/>
      <c r="L342" s="175"/>
      <c r="M342" s="175"/>
      <c r="N342" s="175"/>
      <c r="O342" s="175"/>
      <c r="P342" s="175"/>
      <c r="Q342"/>
      <c r="R342"/>
    </row>
    <row r="343" spans="1:18" ht="13.15" customHeight="1" x14ac:dyDescent="0.2">
      <c r="A343" s="104" t="s">
        <v>771</v>
      </c>
      <c r="B343" s="100" t="s">
        <v>772</v>
      </c>
      <c r="C343" s="27">
        <f t="shared" si="22"/>
        <v>32</v>
      </c>
      <c r="D343" s="27">
        <v>16</v>
      </c>
      <c r="E343" s="27">
        <v>16</v>
      </c>
      <c r="F343" s="27">
        <v>8</v>
      </c>
      <c r="G343" s="27"/>
      <c r="H343" s="27"/>
      <c r="I343" s="27"/>
      <c r="J343" s="175"/>
      <c r="K343" s="175"/>
      <c r="L343" s="175"/>
      <c r="M343" s="175"/>
      <c r="N343" s="175"/>
      <c r="O343" s="175"/>
      <c r="P343" s="175"/>
      <c r="Q343"/>
      <c r="R343"/>
    </row>
    <row r="344" spans="1:18" ht="13.15" customHeight="1" x14ac:dyDescent="0.2">
      <c r="A344" s="104" t="s">
        <v>773</v>
      </c>
      <c r="B344" s="100" t="s">
        <v>774</v>
      </c>
      <c r="C344" s="27">
        <f t="shared" si="22"/>
        <v>2</v>
      </c>
      <c r="D344" s="27"/>
      <c r="E344" s="27">
        <v>2</v>
      </c>
      <c r="F344" s="27">
        <v>1</v>
      </c>
      <c r="G344" s="27"/>
      <c r="H344" s="27"/>
      <c r="I344" s="27"/>
      <c r="J344" s="175"/>
      <c r="K344" s="175"/>
      <c r="L344" s="175"/>
      <c r="M344" s="175"/>
      <c r="N344" s="175"/>
      <c r="O344" s="175"/>
      <c r="P344" s="175"/>
      <c r="Q344"/>
      <c r="R344"/>
    </row>
    <row r="345" spans="1:18" ht="13.15" customHeight="1" x14ac:dyDescent="0.2">
      <c r="A345" s="104" t="s">
        <v>775</v>
      </c>
      <c r="B345" s="100" t="s">
        <v>776</v>
      </c>
      <c r="C345" s="27">
        <f t="shared" si="22"/>
        <v>2</v>
      </c>
      <c r="D345" s="27"/>
      <c r="E345" s="27">
        <v>2</v>
      </c>
      <c r="F345" s="27">
        <v>1</v>
      </c>
      <c r="G345" s="27"/>
      <c r="H345" s="27"/>
      <c r="I345" s="27"/>
      <c r="J345" s="175"/>
      <c r="K345" s="175"/>
      <c r="L345" s="175"/>
      <c r="M345" s="175"/>
      <c r="N345" s="175"/>
      <c r="O345" s="175"/>
      <c r="P345" s="175"/>
      <c r="Q345"/>
      <c r="R345"/>
    </row>
    <row r="346" spans="1:18" ht="13.15" customHeight="1" x14ac:dyDescent="0.2">
      <c r="A346" s="104" t="s">
        <v>1616</v>
      </c>
      <c r="B346" s="108" t="s">
        <v>54</v>
      </c>
      <c r="C346" s="27">
        <f t="shared" si="22"/>
        <v>0</v>
      </c>
      <c r="D346" s="27"/>
      <c r="E346" s="27"/>
      <c r="F346" s="27"/>
      <c r="G346" s="27"/>
      <c r="H346" s="27"/>
      <c r="I346" s="27"/>
      <c r="J346" s="175"/>
      <c r="K346" s="175"/>
      <c r="L346" s="175"/>
      <c r="M346" s="175"/>
      <c r="N346" s="175"/>
      <c r="O346" s="175"/>
      <c r="P346" s="175"/>
      <c r="Q346"/>
      <c r="R346"/>
    </row>
    <row r="347" spans="1:18" ht="13.15" customHeight="1" x14ac:dyDescent="0.2">
      <c r="A347" s="104" t="s">
        <v>1616</v>
      </c>
      <c r="B347" s="108" t="s">
        <v>1</v>
      </c>
      <c r="C347" s="27">
        <f t="shared" si="22"/>
        <v>283</v>
      </c>
      <c r="D347" s="27">
        <f t="shared" ref="D347:I347" si="23">SUM(D323:D346)</f>
        <v>136</v>
      </c>
      <c r="E347" s="27">
        <f t="shared" si="23"/>
        <v>144</v>
      </c>
      <c r="F347" s="27">
        <f t="shared" si="23"/>
        <v>84</v>
      </c>
      <c r="G347" s="27">
        <f t="shared" si="23"/>
        <v>0</v>
      </c>
      <c r="H347" s="27">
        <f t="shared" si="23"/>
        <v>3</v>
      </c>
      <c r="I347" s="27">
        <f t="shared" si="23"/>
        <v>0</v>
      </c>
      <c r="J347" s="175"/>
      <c r="K347" s="175"/>
      <c r="L347" s="175"/>
      <c r="M347" s="175"/>
      <c r="N347" s="175"/>
      <c r="O347" s="175"/>
      <c r="P347" s="175"/>
      <c r="Q347"/>
      <c r="R347"/>
    </row>
    <row r="348" spans="1:18" ht="13.15" customHeight="1" x14ac:dyDescent="0.2">
      <c r="A348" s="105" t="s">
        <v>1616</v>
      </c>
      <c r="B348" s="110" t="s">
        <v>777</v>
      </c>
      <c r="C348" s="27"/>
      <c r="D348" s="27"/>
      <c r="E348" s="27"/>
      <c r="F348" s="27"/>
      <c r="G348" s="27"/>
      <c r="H348" s="27"/>
      <c r="I348" s="27"/>
      <c r="J348" s="175"/>
      <c r="K348" s="175"/>
      <c r="L348" s="175">
        <v>1</v>
      </c>
      <c r="M348" s="175"/>
      <c r="N348" s="175"/>
      <c r="O348" s="175"/>
      <c r="P348" s="175"/>
      <c r="Q348"/>
      <c r="R348"/>
    </row>
    <row r="349" spans="1:18" ht="13.15" customHeight="1" x14ac:dyDescent="0.2">
      <c r="A349" s="104" t="s">
        <v>778</v>
      </c>
      <c r="B349" s="100" t="s">
        <v>779</v>
      </c>
      <c r="C349" s="27">
        <f t="shared" ref="C349:C382" si="24">SUM(D349,E349,H349,I349)</f>
        <v>0</v>
      </c>
      <c r="D349" s="27"/>
      <c r="E349" s="27"/>
      <c r="F349" s="27"/>
      <c r="G349" s="27"/>
      <c r="H349" s="27"/>
      <c r="I349" s="27"/>
      <c r="J349" s="175"/>
      <c r="K349" s="175"/>
      <c r="L349" s="175"/>
      <c r="M349" s="175"/>
      <c r="N349" s="175"/>
      <c r="O349" s="175"/>
      <c r="P349" s="175"/>
      <c r="Q349"/>
      <c r="R349"/>
    </row>
    <row r="350" spans="1:18" ht="13.15" customHeight="1" x14ac:dyDescent="0.2">
      <c r="A350" s="104" t="s">
        <v>780</v>
      </c>
      <c r="B350" s="100" t="s">
        <v>781</v>
      </c>
      <c r="C350" s="27">
        <f t="shared" si="24"/>
        <v>0</v>
      </c>
      <c r="D350" s="27"/>
      <c r="E350" s="27"/>
      <c r="F350" s="27"/>
      <c r="G350" s="27"/>
      <c r="H350" s="27"/>
      <c r="I350" s="27"/>
      <c r="J350" s="175"/>
      <c r="K350" s="175"/>
      <c r="L350" s="175"/>
      <c r="M350" s="175"/>
      <c r="N350" s="175"/>
      <c r="O350" s="175"/>
      <c r="P350" s="175"/>
      <c r="Q350"/>
      <c r="R350"/>
    </row>
    <row r="351" spans="1:18" ht="13.15" customHeight="1" x14ac:dyDescent="0.2">
      <c r="A351" s="104" t="s">
        <v>782</v>
      </c>
      <c r="B351" s="100" t="s">
        <v>783</v>
      </c>
      <c r="C351" s="27">
        <f t="shared" si="24"/>
        <v>0</v>
      </c>
      <c r="D351" s="27"/>
      <c r="E351" s="27"/>
      <c r="F351" s="27"/>
      <c r="G351" s="27"/>
      <c r="H351" s="27"/>
      <c r="I351" s="27"/>
      <c r="J351" s="175"/>
      <c r="K351" s="175"/>
      <c r="L351" s="175"/>
      <c r="M351" s="175"/>
      <c r="N351" s="175"/>
      <c r="O351" s="175"/>
      <c r="P351" s="175"/>
      <c r="Q351"/>
      <c r="R351"/>
    </row>
    <row r="352" spans="1:18" ht="13.15" customHeight="1" x14ac:dyDescent="0.2">
      <c r="A352" s="104" t="s">
        <v>784</v>
      </c>
      <c r="B352" s="100" t="s">
        <v>785</v>
      </c>
      <c r="C352" s="27">
        <f t="shared" si="24"/>
        <v>10</v>
      </c>
      <c r="D352" s="27">
        <v>4</v>
      </c>
      <c r="E352" s="27">
        <v>6</v>
      </c>
      <c r="F352" s="27">
        <v>4</v>
      </c>
      <c r="G352" s="27"/>
      <c r="H352" s="27"/>
      <c r="I352" s="27"/>
      <c r="J352" s="175"/>
      <c r="K352" s="175"/>
      <c r="L352" s="175"/>
      <c r="M352" s="175"/>
      <c r="N352" s="175"/>
      <c r="O352" s="175"/>
      <c r="P352" s="175"/>
      <c r="Q352"/>
      <c r="R352"/>
    </row>
    <row r="353" spans="1:18" ht="13.15" customHeight="1" x14ac:dyDescent="0.2">
      <c r="A353" s="104" t="s">
        <v>786</v>
      </c>
      <c r="B353" s="100" t="s">
        <v>787</v>
      </c>
      <c r="C353" s="27">
        <f t="shared" si="24"/>
        <v>20</v>
      </c>
      <c r="D353" s="27">
        <v>4</v>
      </c>
      <c r="E353" s="27">
        <v>15</v>
      </c>
      <c r="F353" s="27">
        <v>14</v>
      </c>
      <c r="G353" s="27"/>
      <c r="H353" s="27">
        <v>1</v>
      </c>
      <c r="I353" s="27"/>
      <c r="J353" s="175"/>
      <c r="K353" s="175"/>
      <c r="L353" s="175"/>
      <c r="M353" s="175"/>
      <c r="N353" s="175"/>
      <c r="O353" s="175"/>
      <c r="P353" s="175"/>
      <c r="Q353"/>
      <c r="R353"/>
    </row>
    <row r="354" spans="1:18" ht="13.15" customHeight="1" x14ac:dyDescent="0.2">
      <c r="A354" s="104" t="s">
        <v>788</v>
      </c>
      <c r="B354" s="100" t="s">
        <v>789</v>
      </c>
      <c r="C354" s="27">
        <f t="shared" si="24"/>
        <v>0</v>
      </c>
      <c r="D354" s="27"/>
      <c r="E354" s="27"/>
      <c r="F354" s="27"/>
      <c r="G354" s="27"/>
      <c r="H354" s="27"/>
      <c r="I354" s="27"/>
      <c r="J354" s="175"/>
      <c r="K354" s="175"/>
      <c r="L354" s="175"/>
      <c r="M354" s="175"/>
      <c r="N354" s="175"/>
      <c r="O354" s="175"/>
      <c r="P354" s="175"/>
      <c r="Q354"/>
      <c r="R354"/>
    </row>
    <row r="355" spans="1:18" ht="13.15" customHeight="1" x14ac:dyDescent="0.2">
      <c r="A355" s="104" t="s">
        <v>790</v>
      </c>
      <c r="B355" s="100" t="s">
        <v>791</v>
      </c>
      <c r="C355" s="27">
        <f t="shared" si="24"/>
        <v>0</v>
      </c>
      <c r="D355" s="27"/>
      <c r="E355" s="27"/>
      <c r="F355" s="27"/>
      <c r="G355" s="27"/>
      <c r="H355" s="27"/>
      <c r="I355" s="27"/>
      <c r="J355" s="175"/>
      <c r="K355" s="175"/>
      <c r="L355" s="175"/>
      <c r="M355" s="175"/>
      <c r="N355" s="175"/>
      <c r="O355" s="175"/>
      <c r="P355" s="175"/>
      <c r="Q355"/>
      <c r="R355"/>
    </row>
    <row r="356" spans="1:18" ht="13.15" customHeight="1" x14ac:dyDescent="0.2">
      <c r="A356" s="104" t="s">
        <v>792</v>
      </c>
      <c r="B356" s="100" t="s">
        <v>793</v>
      </c>
      <c r="C356" s="27">
        <f t="shared" si="24"/>
        <v>0</v>
      </c>
      <c r="D356" s="27"/>
      <c r="E356" s="27"/>
      <c r="F356" s="27"/>
      <c r="G356" s="27"/>
      <c r="H356" s="27"/>
      <c r="I356" s="27"/>
      <c r="J356" s="175"/>
      <c r="K356" s="175"/>
      <c r="L356" s="175"/>
      <c r="M356" s="175"/>
      <c r="N356" s="175"/>
      <c r="O356" s="175"/>
      <c r="P356" s="175"/>
      <c r="Q356"/>
      <c r="R356"/>
    </row>
    <row r="357" spans="1:18" ht="13.15" customHeight="1" x14ac:dyDescent="0.2">
      <c r="A357" s="104" t="s">
        <v>794</v>
      </c>
      <c r="B357" s="100" t="s">
        <v>795</v>
      </c>
      <c r="C357" s="27">
        <f t="shared" si="24"/>
        <v>0</v>
      </c>
      <c r="D357" s="27"/>
      <c r="E357" s="27"/>
      <c r="F357" s="27"/>
      <c r="G357" s="27"/>
      <c r="H357" s="27"/>
      <c r="I357" s="27"/>
      <c r="J357" s="175"/>
      <c r="K357" s="175"/>
      <c r="L357" s="175"/>
      <c r="M357" s="175"/>
      <c r="N357" s="175"/>
      <c r="O357" s="175"/>
      <c r="P357" s="175"/>
      <c r="Q357"/>
      <c r="R357"/>
    </row>
    <row r="358" spans="1:18" ht="13.15" customHeight="1" x14ac:dyDescent="0.2">
      <c r="A358" s="104" t="s">
        <v>796</v>
      </c>
      <c r="B358" s="100" t="s">
        <v>797</v>
      </c>
      <c r="C358" s="27">
        <f t="shared" si="24"/>
        <v>0</v>
      </c>
      <c r="D358" s="27"/>
      <c r="E358" s="27"/>
      <c r="F358" s="27"/>
      <c r="G358" s="27"/>
      <c r="H358" s="27"/>
      <c r="I358" s="27"/>
      <c r="J358" s="175"/>
      <c r="K358" s="175"/>
      <c r="L358" s="175"/>
      <c r="M358" s="175"/>
      <c r="N358" s="175"/>
      <c r="O358" s="175"/>
      <c r="P358" s="175"/>
      <c r="Q358"/>
      <c r="R358"/>
    </row>
    <row r="359" spans="1:18" ht="13.15" customHeight="1" x14ac:dyDescent="0.2">
      <c r="A359" s="104" t="s">
        <v>798</v>
      </c>
      <c r="B359" s="100" t="s">
        <v>799</v>
      </c>
      <c r="C359" s="27">
        <f t="shared" si="24"/>
        <v>0</v>
      </c>
      <c r="D359" s="27"/>
      <c r="E359" s="27"/>
      <c r="F359" s="27"/>
      <c r="G359" s="27"/>
      <c r="H359" s="27"/>
      <c r="I359" s="27"/>
      <c r="J359" s="175"/>
      <c r="K359" s="175"/>
      <c r="L359" s="175"/>
      <c r="M359" s="175"/>
      <c r="N359" s="175"/>
      <c r="O359" s="175"/>
      <c r="P359" s="175"/>
      <c r="Q359"/>
      <c r="R359"/>
    </row>
    <row r="360" spans="1:18" ht="13.15" customHeight="1" x14ac:dyDescent="0.2">
      <c r="A360" s="104" t="s">
        <v>800</v>
      </c>
      <c r="B360" s="100" t="s">
        <v>801</v>
      </c>
      <c r="C360" s="27">
        <f t="shared" si="24"/>
        <v>10</v>
      </c>
      <c r="D360" s="27"/>
      <c r="E360" s="27">
        <v>9</v>
      </c>
      <c r="F360" s="27">
        <v>6</v>
      </c>
      <c r="G360" s="27"/>
      <c r="H360" s="27">
        <v>1</v>
      </c>
      <c r="I360" s="27"/>
      <c r="J360" s="175"/>
      <c r="K360" s="175"/>
      <c r="L360" s="175"/>
      <c r="M360" s="175"/>
      <c r="N360" s="175"/>
      <c r="O360" s="175"/>
      <c r="P360" s="175"/>
      <c r="Q360"/>
      <c r="R360"/>
    </row>
    <row r="361" spans="1:18" ht="13.15" customHeight="1" x14ac:dyDescent="0.2">
      <c r="A361" s="104" t="s">
        <v>802</v>
      </c>
      <c r="B361" s="100" t="s">
        <v>803</v>
      </c>
      <c r="C361" s="27">
        <f t="shared" si="24"/>
        <v>0</v>
      </c>
      <c r="D361" s="27"/>
      <c r="E361" s="27"/>
      <c r="F361" s="27"/>
      <c r="G361" s="27"/>
      <c r="H361" s="27"/>
      <c r="I361" s="27"/>
      <c r="J361" s="175"/>
      <c r="K361" s="175"/>
      <c r="L361" s="175"/>
      <c r="M361" s="175"/>
      <c r="N361" s="175"/>
      <c r="O361" s="175"/>
      <c r="P361" s="175"/>
      <c r="Q361"/>
      <c r="R361"/>
    </row>
    <row r="362" spans="1:18" ht="13.15" customHeight="1" x14ac:dyDescent="0.2">
      <c r="A362" s="104" t="s">
        <v>804</v>
      </c>
      <c r="B362" s="100" t="s">
        <v>805</v>
      </c>
      <c r="C362" s="27">
        <f t="shared" si="24"/>
        <v>26</v>
      </c>
      <c r="D362" s="27">
        <v>8</v>
      </c>
      <c r="E362" s="27">
        <v>17</v>
      </c>
      <c r="F362" s="27">
        <v>14</v>
      </c>
      <c r="G362" s="27"/>
      <c r="H362" s="27">
        <v>1</v>
      </c>
      <c r="I362" s="27"/>
      <c r="J362" s="175"/>
      <c r="K362" s="175"/>
      <c r="L362" s="175"/>
      <c r="M362" s="175"/>
      <c r="N362" s="175"/>
      <c r="O362" s="175"/>
      <c r="P362" s="175"/>
      <c r="Q362"/>
      <c r="R362"/>
    </row>
    <row r="363" spans="1:18" ht="13.15" customHeight="1" x14ac:dyDescent="0.2">
      <c r="A363" s="104" t="s">
        <v>806</v>
      </c>
      <c r="B363" s="100" t="s">
        <v>807</v>
      </c>
      <c r="C363" s="27">
        <f t="shared" si="24"/>
        <v>0</v>
      </c>
      <c r="D363" s="27"/>
      <c r="E363" s="27"/>
      <c r="F363" s="27"/>
      <c r="G363" s="27"/>
      <c r="H363" s="27"/>
      <c r="I363" s="27"/>
      <c r="J363" s="175"/>
      <c r="K363" s="175"/>
      <c r="L363" s="175"/>
      <c r="M363" s="175"/>
      <c r="N363" s="175"/>
      <c r="O363" s="175"/>
      <c r="P363" s="175"/>
      <c r="Q363"/>
      <c r="R363"/>
    </row>
    <row r="364" spans="1:18" ht="13.15" customHeight="1" x14ac:dyDescent="0.2">
      <c r="A364" s="104" t="s">
        <v>808</v>
      </c>
      <c r="B364" s="100" t="s">
        <v>809</v>
      </c>
      <c r="C364" s="27">
        <f t="shared" si="24"/>
        <v>20</v>
      </c>
      <c r="D364" s="27">
        <v>7</v>
      </c>
      <c r="E364" s="27">
        <v>13</v>
      </c>
      <c r="F364" s="27">
        <v>12</v>
      </c>
      <c r="G364" s="27"/>
      <c r="H364" s="27"/>
      <c r="I364" s="27"/>
      <c r="J364" s="175"/>
      <c r="K364" s="175"/>
      <c r="L364" s="175"/>
      <c r="M364" s="175"/>
      <c r="N364" s="175"/>
      <c r="O364" s="175"/>
      <c r="P364" s="175"/>
      <c r="Q364"/>
      <c r="R364"/>
    </row>
    <row r="365" spans="1:18" ht="13.15" customHeight="1" x14ac:dyDescent="0.2">
      <c r="A365" s="104" t="s">
        <v>810</v>
      </c>
      <c r="B365" s="100" t="s">
        <v>811</v>
      </c>
      <c r="C365" s="27">
        <f t="shared" si="24"/>
        <v>2</v>
      </c>
      <c r="D365" s="27">
        <v>1</v>
      </c>
      <c r="E365" s="27">
        <v>1</v>
      </c>
      <c r="F365" s="27">
        <v>1</v>
      </c>
      <c r="G365" s="27"/>
      <c r="H365" s="27"/>
      <c r="I365" s="27"/>
      <c r="J365" s="175"/>
      <c r="K365" s="175"/>
      <c r="L365" s="175"/>
      <c r="M365" s="175"/>
      <c r="N365" s="175"/>
      <c r="O365" s="175"/>
      <c r="P365" s="175"/>
      <c r="Q365"/>
      <c r="R365"/>
    </row>
    <row r="366" spans="1:18" ht="13.15" customHeight="1" x14ac:dyDescent="0.2">
      <c r="A366" s="104" t="s">
        <v>812</v>
      </c>
      <c r="B366" s="100" t="s">
        <v>813</v>
      </c>
      <c r="C366" s="27">
        <f t="shared" si="24"/>
        <v>1</v>
      </c>
      <c r="D366" s="27"/>
      <c r="E366" s="27">
        <v>1</v>
      </c>
      <c r="F366" s="27">
        <v>1</v>
      </c>
      <c r="G366" s="27"/>
      <c r="H366" s="27"/>
      <c r="I366" s="27"/>
      <c r="J366" s="175"/>
      <c r="K366" s="175"/>
      <c r="L366" s="175"/>
      <c r="M366" s="175"/>
      <c r="N366" s="175"/>
      <c r="O366" s="175"/>
      <c r="P366" s="175"/>
      <c r="Q366"/>
      <c r="R366"/>
    </row>
    <row r="367" spans="1:18" ht="13.15" customHeight="1" x14ac:dyDescent="0.2">
      <c r="A367" s="104" t="s">
        <v>814</v>
      </c>
      <c r="B367" s="100" t="s">
        <v>815</v>
      </c>
      <c r="C367" s="27">
        <f t="shared" si="24"/>
        <v>18</v>
      </c>
      <c r="D367" s="27">
        <v>9</v>
      </c>
      <c r="E367" s="27">
        <v>8</v>
      </c>
      <c r="F367" s="27">
        <v>7</v>
      </c>
      <c r="G367" s="27"/>
      <c r="H367" s="27">
        <v>1</v>
      </c>
      <c r="I367" s="27"/>
      <c r="J367" s="175"/>
      <c r="K367" s="175"/>
      <c r="L367" s="175"/>
      <c r="M367" s="175"/>
      <c r="N367" s="175"/>
      <c r="O367" s="175"/>
      <c r="P367" s="175"/>
      <c r="Q367"/>
      <c r="R367"/>
    </row>
    <row r="368" spans="1:18" ht="13.15" customHeight="1" x14ac:dyDescent="0.2">
      <c r="A368" s="104" t="s">
        <v>816</v>
      </c>
      <c r="B368" s="100" t="s">
        <v>817</v>
      </c>
      <c r="C368" s="27">
        <f t="shared" si="24"/>
        <v>0</v>
      </c>
      <c r="D368" s="27"/>
      <c r="E368" s="27"/>
      <c r="F368" s="27"/>
      <c r="G368" s="27"/>
      <c r="H368" s="27"/>
      <c r="I368" s="27"/>
      <c r="J368" s="175"/>
      <c r="K368" s="175"/>
      <c r="L368" s="175"/>
      <c r="M368" s="175"/>
      <c r="N368" s="175"/>
      <c r="O368" s="175"/>
      <c r="P368" s="175"/>
      <c r="Q368"/>
      <c r="R368"/>
    </row>
    <row r="369" spans="1:18" ht="13.15" customHeight="1" x14ac:dyDescent="0.2">
      <c r="A369" s="104" t="s">
        <v>818</v>
      </c>
      <c r="B369" s="100" t="s">
        <v>819</v>
      </c>
      <c r="C369" s="27">
        <f t="shared" si="24"/>
        <v>0</v>
      </c>
      <c r="D369" s="27"/>
      <c r="E369" s="27"/>
      <c r="F369" s="27"/>
      <c r="G369" s="27"/>
      <c r="H369" s="27"/>
      <c r="I369" s="27"/>
      <c r="J369" s="175"/>
      <c r="K369" s="175"/>
      <c r="L369" s="175"/>
      <c r="M369" s="175"/>
      <c r="N369" s="175"/>
      <c r="O369" s="175"/>
      <c r="P369" s="175"/>
      <c r="Q369"/>
      <c r="R369"/>
    </row>
    <row r="370" spans="1:18" ht="13.15" customHeight="1" x14ac:dyDescent="0.2">
      <c r="A370" s="104" t="s">
        <v>820</v>
      </c>
      <c r="B370" s="100" t="s">
        <v>821</v>
      </c>
      <c r="C370" s="27">
        <f t="shared" si="24"/>
        <v>6</v>
      </c>
      <c r="D370" s="27">
        <v>3</v>
      </c>
      <c r="E370" s="27">
        <v>3</v>
      </c>
      <c r="F370" s="27">
        <v>3</v>
      </c>
      <c r="G370" s="27"/>
      <c r="H370" s="27"/>
      <c r="I370" s="27"/>
      <c r="J370" s="175"/>
      <c r="K370" s="175"/>
      <c r="L370" s="175"/>
      <c r="M370" s="175"/>
      <c r="N370" s="175"/>
      <c r="O370" s="175"/>
      <c r="P370" s="175"/>
      <c r="Q370"/>
      <c r="R370"/>
    </row>
    <row r="371" spans="1:18" ht="13.15" customHeight="1" x14ac:dyDescent="0.2">
      <c r="A371" s="104" t="s">
        <v>822</v>
      </c>
      <c r="B371" s="100" t="s">
        <v>823</v>
      </c>
      <c r="C371" s="27">
        <f t="shared" si="24"/>
        <v>0</v>
      </c>
      <c r="D371" s="27"/>
      <c r="E371" s="27"/>
      <c r="F371" s="27"/>
      <c r="G371" s="27"/>
      <c r="H371" s="27"/>
      <c r="I371" s="27"/>
      <c r="J371" s="175"/>
      <c r="K371" s="175"/>
      <c r="L371" s="175"/>
      <c r="M371" s="175"/>
      <c r="N371" s="175"/>
      <c r="O371" s="175"/>
      <c r="P371" s="175"/>
      <c r="Q371"/>
      <c r="R371"/>
    </row>
    <row r="372" spans="1:18" ht="13.15" customHeight="1" x14ac:dyDescent="0.2">
      <c r="A372" s="104" t="s">
        <v>824</v>
      </c>
      <c r="B372" s="100" t="s">
        <v>825</v>
      </c>
      <c r="C372" s="27">
        <f t="shared" si="24"/>
        <v>15</v>
      </c>
      <c r="D372" s="27">
        <v>3</v>
      </c>
      <c r="E372" s="27">
        <v>11</v>
      </c>
      <c r="F372" s="27">
        <v>9</v>
      </c>
      <c r="G372" s="27"/>
      <c r="H372" s="27">
        <v>1</v>
      </c>
      <c r="I372" s="27"/>
      <c r="J372" s="175"/>
      <c r="K372" s="175"/>
      <c r="L372" s="175"/>
      <c r="M372" s="175"/>
      <c r="N372" s="175"/>
      <c r="O372" s="175"/>
      <c r="P372" s="175"/>
      <c r="Q372"/>
      <c r="R372"/>
    </row>
    <row r="373" spans="1:18" ht="13.15" customHeight="1" x14ac:dyDescent="0.2">
      <c r="A373" s="104" t="s">
        <v>826</v>
      </c>
      <c r="B373" s="100" t="s">
        <v>827</v>
      </c>
      <c r="C373" s="27">
        <f t="shared" si="24"/>
        <v>32</v>
      </c>
      <c r="D373" s="27">
        <v>13</v>
      </c>
      <c r="E373" s="27">
        <v>19</v>
      </c>
      <c r="F373" s="27">
        <v>7</v>
      </c>
      <c r="G373" s="27"/>
      <c r="H373" s="27"/>
      <c r="I373" s="27"/>
      <c r="J373" s="175"/>
      <c r="K373" s="175"/>
      <c r="L373" s="175"/>
      <c r="M373" s="175"/>
      <c r="N373" s="175"/>
      <c r="O373" s="175"/>
      <c r="P373" s="175"/>
      <c r="Q373"/>
      <c r="R373"/>
    </row>
    <row r="374" spans="1:18" ht="13.15" customHeight="1" x14ac:dyDescent="0.2">
      <c r="A374" s="104" t="s">
        <v>828</v>
      </c>
      <c r="B374" s="100" t="s">
        <v>829</v>
      </c>
      <c r="C374" s="27">
        <f t="shared" si="24"/>
        <v>0</v>
      </c>
      <c r="D374" s="27"/>
      <c r="E374" s="27"/>
      <c r="F374" s="27"/>
      <c r="G374" s="27"/>
      <c r="H374" s="27"/>
      <c r="I374" s="27"/>
      <c r="J374" s="175"/>
      <c r="K374" s="175"/>
      <c r="L374" s="175"/>
      <c r="M374" s="175"/>
      <c r="N374" s="175"/>
      <c r="O374" s="175"/>
      <c r="P374" s="175"/>
      <c r="Q374"/>
      <c r="R374"/>
    </row>
    <row r="375" spans="1:18" ht="13.15" customHeight="1" x14ac:dyDescent="0.2">
      <c r="A375" s="104" t="s">
        <v>830</v>
      </c>
      <c r="B375" s="100" t="s">
        <v>831</v>
      </c>
      <c r="C375" s="27">
        <f t="shared" si="24"/>
        <v>47</v>
      </c>
      <c r="D375" s="27">
        <v>25</v>
      </c>
      <c r="E375" s="27">
        <v>19</v>
      </c>
      <c r="F375" s="27">
        <v>17</v>
      </c>
      <c r="G375" s="27"/>
      <c r="H375" s="27">
        <v>3</v>
      </c>
      <c r="I375" s="27"/>
      <c r="J375" s="175"/>
      <c r="K375" s="175"/>
      <c r="L375" s="175"/>
      <c r="M375" s="175"/>
      <c r="N375" s="175"/>
      <c r="O375" s="175"/>
      <c r="P375" s="175"/>
      <c r="Q375"/>
      <c r="R375"/>
    </row>
    <row r="376" spans="1:18" ht="13.15" customHeight="1" x14ac:dyDescent="0.2">
      <c r="A376" s="104" t="s">
        <v>832</v>
      </c>
      <c r="B376" s="100" t="s">
        <v>833</v>
      </c>
      <c r="C376" s="27">
        <f t="shared" si="24"/>
        <v>0</v>
      </c>
      <c r="D376" s="27"/>
      <c r="E376" s="27"/>
      <c r="F376" s="27"/>
      <c r="G376" s="27"/>
      <c r="H376" s="27"/>
      <c r="I376" s="27"/>
      <c r="J376" s="175"/>
      <c r="K376" s="175"/>
      <c r="L376" s="175"/>
      <c r="M376" s="175"/>
      <c r="N376" s="175"/>
      <c r="O376" s="175"/>
      <c r="P376" s="175"/>
      <c r="Q376"/>
      <c r="R376"/>
    </row>
    <row r="377" spans="1:18" ht="13.15" customHeight="1" x14ac:dyDescent="0.2">
      <c r="A377" s="104" t="s">
        <v>834</v>
      </c>
      <c r="B377" s="100" t="s">
        <v>835</v>
      </c>
      <c r="C377" s="27">
        <f t="shared" si="24"/>
        <v>5</v>
      </c>
      <c r="D377" s="27"/>
      <c r="E377" s="27">
        <v>5</v>
      </c>
      <c r="F377" s="27">
        <v>5</v>
      </c>
      <c r="G377" s="27"/>
      <c r="H377" s="27"/>
      <c r="I377" s="27"/>
      <c r="J377" s="175"/>
      <c r="K377" s="175"/>
      <c r="L377" s="175"/>
      <c r="M377" s="175"/>
      <c r="N377" s="175"/>
      <c r="O377" s="175"/>
      <c r="P377" s="175"/>
      <c r="Q377"/>
      <c r="R377"/>
    </row>
    <row r="378" spans="1:18" ht="13.15" customHeight="1" x14ac:dyDescent="0.2">
      <c r="A378" s="104" t="s">
        <v>836</v>
      </c>
      <c r="B378" s="100" t="s">
        <v>837</v>
      </c>
      <c r="C378" s="27">
        <f t="shared" si="24"/>
        <v>12</v>
      </c>
      <c r="D378" s="27">
        <v>2</v>
      </c>
      <c r="E378" s="27">
        <v>10</v>
      </c>
      <c r="F378" s="27">
        <v>6</v>
      </c>
      <c r="G378" s="27"/>
      <c r="H378" s="27"/>
      <c r="I378" s="27"/>
      <c r="J378" s="175"/>
      <c r="K378" s="175"/>
      <c r="L378" s="175"/>
      <c r="M378" s="175"/>
      <c r="N378" s="175"/>
      <c r="O378" s="175"/>
      <c r="P378" s="175"/>
      <c r="Q378"/>
      <c r="R378"/>
    </row>
    <row r="379" spans="1:18" ht="13.15" customHeight="1" x14ac:dyDescent="0.2">
      <c r="A379" s="104" t="s">
        <v>838</v>
      </c>
      <c r="B379" s="100" t="s">
        <v>839</v>
      </c>
      <c r="C379" s="27">
        <f t="shared" si="24"/>
        <v>0</v>
      </c>
      <c r="D379" s="27"/>
      <c r="E379" s="27"/>
      <c r="F379" s="27"/>
      <c r="G379" s="27"/>
      <c r="H379" s="27"/>
      <c r="I379" s="27"/>
      <c r="J379" s="175"/>
      <c r="K379" s="175"/>
      <c r="L379" s="175"/>
      <c r="M379" s="175"/>
      <c r="N379" s="175"/>
      <c r="O379" s="175"/>
      <c r="P379" s="175"/>
      <c r="Q379"/>
      <c r="R379"/>
    </row>
    <row r="380" spans="1:18" ht="13.15" customHeight="1" x14ac:dyDescent="0.2">
      <c r="A380" s="104" t="s">
        <v>840</v>
      </c>
      <c r="B380" s="100" t="s">
        <v>841</v>
      </c>
      <c r="C380" s="27">
        <f t="shared" si="24"/>
        <v>25</v>
      </c>
      <c r="D380" s="27">
        <v>4</v>
      </c>
      <c r="E380" s="27">
        <v>21</v>
      </c>
      <c r="F380" s="27">
        <v>13</v>
      </c>
      <c r="G380" s="27"/>
      <c r="H380" s="27"/>
      <c r="I380" s="27"/>
      <c r="J380" s="175"/>
      <c r="K380" s="175"/>
      <c r="L380" s="175"/>
      <c r="M380" s="175"/>
      <c r="N380" s="175"/>
      <c r="O380" s="175"/>
      <c r="P380" s="175"/>
      <c r="Q380"/>
      <c r="R380"/>
    </row>
    <row r="381" spans="1:18" ht="13.15" customHeight="1" x14ac:dyDescent="0.2">
      <c r="A381" s="104" t="s">
        <v>1616</v>
      </c>
      <c r="B381" s="108" t="s">
        <v>54</v>
      </c>
      <c r="C381" s="27">
        <f t="shared" si="24"/>
        <v>0</v>
      </c>
      <c r="D381" s="27"/>
      <c r="E381" s="27"/>
      <c r="F381" s="27"/>
      <c r="G381" s="27"/>
      <c r="H381" s="27"/>
      <c r="I381" s="27"/>
      <c r="J381" s="175"/>
      <c r="K381" s="175"/>
      <c r="L381" s="175"/>
      <c r="M381" s="175"/>
      <c r="N381" s="175"/>
      <c r="O381" s="175"/>
      <c r="P381" s="175"/>
      <c r="Q381"/>
      <c r="R381"/>
    </row>
    <row r="382" spans="1:18" ht="13.15" customHeight="1" x14ac:dyDescent="0.2">
      <c r="A382" s="104" t="s">
        <v>1616</v>
      </c>
      <c r="B382" s="108" t="s">
        <v>1</v>
      </c>
      <c r="C382" s="27">
        <f t="shared" si="24"/>
        <v>249</v>
      </c>
      <c r="D382" s="27">
        <f t="shared" ref="D382:I382" si="25">SUM(D349:D381)</f>
        <v>83</v>
      </c>
      <c r="E382" s="27">
        <f t="shared" si="25"/>
        <v>158</v>
      </c>
      <c r="F382" s="27">
        <f t="shared" si="25"/>
        <v>119</v>
      </c>
      <c r="G382" s="27">
        <f t="shared" si="25"/>
        <v>0</v>
      </c>
      <c r="H382" s="27">
        <f t="shared" si="25"/>
        <v>8</v>
      </c>
      <c r="I382" s="27">
        <f t="shared" si="25"/>
        <v>0</v>
      </c>
      <c r="J382" s="175"/>
      <c r="K382" s="175"/>
      <c r="L382" s="175"/>
      <c r="M382" s="175"/>
      <c r="N382" s="175"/>
      <c r="O382" s="175"/>
      <c r="P382" s="175"/>
      <c r="Q382"/>
      <c r="R382"/>
    </row>
    <row r="383" spans="1:18" ht="13.15" customHeight="1" x14ac:dyDescent="0.2">
      <c r="A383" s="105" t="s">
        <v>1616</v>
      </c>
      <c r="B383" s="110" t="s">
        <v>842</v>
      </c>
      <c r="C383" s="27"/>
      <c r="D383" s="27"/>
      <c r="E383" s="27"/>
      <c r="F383" s="27"/>
      <c r="G383" s="27"/>
      <c r="H383" s="27"/>
      <c r="I383" s="27"/>
      <c r="J383" s="175"/>
      <c r="K383" s="175"/>
      <c r="L383" s="175">
        <v>1</v>
      </c>
      <c r="M383" s="175"/>
      <c r="N383" s="175"/>
      <c r="O383" s="175"/>
      <c r="P383" s="175"/>
      <c r="Q383"/>
      <c r="R383"/>
    </row>
    <row r="384" spans="1:18" ht="13.15" customHeight="1" x14ac:dyDescent="0.2">
      <c r="A384" s="104" t="s">
        <v>843</v>
      </c>
      <c r="B384" s="100" t="s">
        <v>844</v>
      </c>
      <c r="C384" s="27">
        <f t="shared" ref="C384:C414" si="26">SUM(D384,E384,H384,I384)</f>
        <v>1</v>
      </c>
      <c r="D384" s="27"/>
      <c r="E384" s="27">
        <v>1</v>
      </c>
      <c r="F384" s="27">
        <v>1</v>
      </c>
      <c r="G384" s="27"/>
      <c r="H384" s="27"/>
      <c r="I384" s="27"/>
      <c r="J384" s="175"/>
      <c r="K384" s="175"/>
      <c r="L384" s="175"/>
      <c r="M384" s="175"/>
      <c r="N384" s="175"/>
      <c r="O384" s="175"/>
      <c r="P384" s="175"/>
      <c r="Q384"/>
      <c r="R384"/>
    </row>
    <row r="385" spans="1:18" ht="13.15" customHeight="1" x14ac:dyDescent="0.2">
      <c r="A385" s="104" t="s">
        <v>845</v>
      </c>
      <c r="B385" s="100" t="s">
        <v>846</v>
      </c>
      <c r="C385" s="27">
        <f t="shared" si="26"/>
        <v>10</v>
      </c>
      <c r="D385" s="27">
        <v>8</v>
      </c>
      <c r="E385" s="27">
        <v>2</v>
      </c>
      <c r="F385" s="27">
        <v>1</v>
      </c>
      <c r="G385" s="27"/>
      <c r="H385" s="27"/>
      <c r="I385" s="27"/>
      <c r="J385" s="175"/>
      <c r="K385" s="175"/>
      <c r="L385" s="175"/>
      <c r="M385" s="175"/>
      <c r="N385" s="175"/>
      <c r="O385" s="175"/>
      <c r="P385" s="175"/>
      <c r="Q385"/>
      <c r="R385"/>
    </row>
    <row r="386" spans="1:18" ht="13.15" customHeight="1" x14ac:dyDescent="0.2">
      <c r="A386" s="104" t="s">
        <v>847</v>
      </c>
      <c r="B386" s="100" t="s">
        <v>848</v>
      </c>
      <c r="C386" s="27">
        <f t="shared" si="26"/>
        <v>7</v>
      </c>
      <c r="D386" s="27">
        <v>6</v>
      </c>
      <c r="E386" s="27">
        <v>1</v>
      </c>
      <c r="F386" s="27"/>
      <c r="G386" s="27"/>
      <c r="H386" s="27"/>
      <c r="I386" s="27"/>
      <c r="J386" s="175"/>
      <c r="K386" s="175"/>
      <c r="L386" s="175"/>
      <c r="M386" s="175"/>
      <c r="N386" s="175"/>
      <c r="O386" s="175"/>
      <c r="P386" s="175"/>
      <c r="Q386"/>
      <c r="R386"/>
    </row>
    <row r="387" spans="1:18" ht="13.15" customHeight="1" x14ac:dyDescent="0.2">
      <c r="A387" s="104" t="s">
        <v>849</v>
      </c>
      <c r="B387" s="100" t="s">
        <v>850</v>
      </c>
      <c r="C387" s="27">
        <f t="shared" si="26"/>
        <v>89</v>
      </c>
      <c r="D387" s="27">
        <v>35</v>
      </c>
      <c r="E387" s="27">
        <v>51</v>
      </c>
      <c r="F387" s="27">
        <v>29</v>
      </c>
      <c r="G387" s="27"/>
      <c r="H387" s="27">
        <v>3</v>
      </c>
      <c r="I387" s="27"/>
      <c r="J387" s="175"/>
      <c r="K387" s="175"/>
      <c r="L387" s="175"/>
      <c r="M387" s="175"/>
      <c r="N387" s="175"/>
      <c r="O387" s="175"/>
      <c r="P387" s="175"/>
      <c r="Q387"/>
      <c r="R387"/>
    </row>
    <row r="388" spans="1:18" ht="13.15" customHeight="1" x14ac:dyDescent="0.2">
      <c r="A388" s="104" t="s">
        <v>851</v>
      </c>
      <c r="B388" s="100" t="s">
        <v>852</v>
      </c>
      <c r="C388" s="27">
        <f t="shared" si="26"/>
        <v>19</v>
      </c>
      <c r="D388" s="27">
        <v>7</v>
      </c>
      <c r="E388" s="27">
        <v>11</v>
      </c>
      <c r="F388" s="27">
        <v>6</v>
      </c>
      <c r="G388" s="27"/>
      <c r="H388" s="27">
        <v>1</v>
      </c>
      <c r="I388" s="27"/>
      <c r="J388" s="175"/>
      <c r="K388" s="175"/>
      <c r="L388" s="175"/>
      <c r="M388" s="175"/>
      <c r="N388" s="175"/>
      <c r="O388" s="175"/>
      <c r="P388" s="175"/>
      <c r="Q388"/>
      <c r="R388"/>
    </row>
    <row r="389" spans="1:18" ht="13.15" customHeight="1" x14ac:dyDescent="0.2">
      <c r="A389" s="104" t="s">
        <v>853</v>
      </c>
      <c r="B389" s="100" t="s">
        <v>854</v>
      </c>
      <c r="C389" s="27">
        <f t="shared" si="26"/>
        <v>75</v>
      </c>
      <c r="D389" s="27">
        <v>40</v>
      </c>
      <c r="E389" s="27">
        <v>35</v>
      </c>
      <c r="F389" s="27">
        <v>20</v>
      </c>
      <c r="G389" s="27"/>
      <c r="H389" s="27"/>
      <c r="I389" s="27"/>
      <c r="J389" s="175"/>
      <c r="K389" s="175"/>
      <c r="L389" s="175"/>
      <c r="M389" s="175"/>
      <c r="N389" s="175"/>
      <c r="O389" s="175"/>
      <c r="P389" s="175"/>
      <c r="Q389"/>
      <c r="R389"/>
    </row>
    <row r="390" spans="1:18" ht="13.15" customHeight="1" x14ac:dyDescent="0.2">
      <c r="A390" s="104" t="s">
        <v>855</v>
      </c>
      <c r="B390" s="100" t="s">
        <v>856</v>
      </c>
      <c r="C390" s="27">
        <f t="shared" si="26"/>
        <v>15</v>
      </c>
      <c r="D390" s="27">
        <v>10</v>
      </c>
      <c r="E390" s="27">
        <v>5</v>
      </c>
      <c r="F390" s="27">
        <v>5</v>
      </c>
      <c r="G390" s="27"/>
      <c r="H390" s="27"/>
      <c r="I390" s="27"/>
      <c r="J390" s="175"/>
      <c r="K390" s="175"/>
      <c r="L390" s="175"/>
      <c r="M390" s="175"/>
      <c r="N390" s="175"/>
      <c r="O390" s="175"/>
      <c r="P390" s="175"/>
      <c r="Q390"/>
      <c r="R390"/>
    </row>
    <row r="391" spans="1:18" ht="13.15" customHeight="1" x14ac:dyDescent="0.2">
      <c r="A391" s="104" t="s">
        <v>857</v>
      </c>
      <c r="B391" s="100" t="s">
        <v>858</v>
      </c>
      <c r="C391" s="27">
        <f t="shared" si="26"/>
        <v>25</v>
      </c>
      <c r="D391" s="27">
        <v>12</v>
      </c>
      <c r="E391" s="27">
        <v>12</v>
      </c>
      <c r="F391" s="27">
        <v>6</v>
      </c>
      <c r="G391" s="27"/>
      <c r="H391" s="27">
        <v>1</v>
      </c>
      <c r="I391" s="27"/>
      <c r="J391" s="175"/>
      <c r="K391" s="175"/>
      <c r="L391" s="175"/>
      <c r="M391" s="175"/>
      <c r="N391" s="175"/>
      <c r="O391" s="175"/>
      <c r="P391" s="175"/>
      <c r="Q391"/>
      <c r="R391"/>
    </row>
    <row r="392" spans="1:18" ht="13.15" customHeight="1" x14ac:dyDescent="0.2">
      <c r="A392" s="104" t="s">
        <v>859</v>
      </c>
      <c r="B392" s="100" t="s">
        <v>860</v>
      </c>
      <c r="C392" s="27">
        <f t="shared" si="26"/>
        <v>93</v>
      </c>
      <c r="D392" s="27">
        <v>42</v>
      </c>
      <c r="E392" s="27">
        <v>50</v>
      </c>
      <c r="F392" s="27">
        <v>23</v>
      </c>
      <c r="G392" s="27"/>
      <c r="H392" s="27">
        <v>1</v>
      </c>
      <c r="I392" s="27"/>
      <c r="J392" s="175"/>
      <c r="K392" s="175"/>
      <c r="L392" s="175"/>
      <c r="M392" s="175"/>
      <c r="N392" s="175"/>
      <c r="O392" s="175"/>
      <c r="P392" s="175"/>
      <c r="Q392"/>
      <c r="R392"/>
    </row>
    <row r="393" spans="1:18" ht="13.15" customHeight="1" x14ac:dyDescent="0.2">
      <c r="A393" s="104" t="s">
        <v>861</v>
      </c>
      <c r="B393" s="100" t="s">
        <v>862</v>
      </c>
      <c r="C393" s="27">
        <f t="shared" si="26"/>
        <v>9</v>
      </c>
      <c r="D393" s="27">
        <v>6</v>
      </c>
      <c r="E393" s="27">
        <v>3</v>
      </c>
      <c r="F393" s="27">
        <v>2</v>
      </c>
      <c r="G393" s="27"/>
      <c r="H393" s="27"/>
      <c r="I393" s="27"/>
      <c r="J393" s="175"/>
      <c r="K393" s="175"/>
      <c r="L393" s="175"/>
      <c r="M393" s="175"/>
      <c r="N393" s="175"/>
      <c r="O393" s="175"/>
      <c r="P393" s="175"/>
      <c r="Q393"/>
      <c r="R393"/>
    </row>
    <row r="394" spans="1:18" ht="13.15" customHeight="1" x14ac:dyDescent="0.2">
      <c r="A394" s="104" t="s">
        <v>863</v>
      </c>
      <c r="B394" s="100" t="s">
        <v>864</v>
      </c>
      <c r="C394" s="27">
        <f t="shared" si="26"/>
        <v>11</v>
      </c>
      <c r="D394" s="27">
        <v>6</v>
      </c>
      <c r="E394" s="27">
        <v>5</v>
      </c>
      <c r="F394" s="27">
        <v>2</v>
      </c>
      <c r="G394" s="27"/>
      <c r="H394" s="27"/>
      <c r="I394" s="27"/>
      <c r="J394" s="175"/>
      <c r="K394" s="175"/>
      <c r="L394" s="175"/>
      <c r="M394" s="175"/>
      <c r="N394" s="175"/>
      <c r="O394" s="175"/>
      <c r="P394" s="175"/>
      <c r="Q394"/>
      <c r="R394"/>
    </row>
    <row r="395" spans="1:18" ht="13.15" customHeight="1" x14ac:dyDescent="0.2">
      <c r="A395" s="104" t="s">
        <v>865</v>
      </c>
      <c r="B395" s="100" t="s">
        <v>866</v>
      </c>
      <c r="C395" s="27">
        <f t="shared" si="26"/>
        <v>69</v>
      </c>
      <c r="D395" s="27">
        <v>37</v>
      </c>
      <c r="E395" s="27">
        <v>31</v>
      </c>
      <c r="F395" s="27">
        <v>20</v>
      </c>
      <c r="G395" s="27"/>
      <c r="H395" s="27">
        <v>1</v>
      </c>
      <c r="I395" s="27"/>
      <c r="J395" s="175"/>
      <c r="K395" s="175"/>
      <c r="L395" s="175"/>
      <c r="M395" s="175"/>
      <c r="N395" s="175"/>
      <c r="O395" s="175"/>
      <c r="P395" s="175"/>
      <c r="Q395"/>
      <c r="R395"/>
    </row>
    <row r="396" spans="1:18" ht="13.15" customHeight="1" x14ac:dyDescent="0.2">
      <c r="A396" s="104" t="s">
        <v>867</v>
      </c>
      <c r="B396" s="100" t="s">
        <v>868</v>
      </c>
      <c r="C396" s="27">
        <f t="shared" si="26"/>
        <v>18</v>
      </c>
      <c r="D396" s="27">
        <v>9</v>
      </c>
      <c r="E396" s="27">
        <v>9</v>
      </c>
      <c r="F396" s="27">
        <v>6</v>
      </c>
      <c r="G396" s="27"/>
      <c r="H396" s="27"/>
      <c r="I396" s="27"/>
      <c r="J396" s="175"/>
      <c r="K396" s="175"/>
      <c r="L396" s="175"/>
      <c r="M396" s="175"/>
      <c r="N396" s="175"/>
      <c r="O396" s="175"/>
      <c r="P396" s="175"/>
      <c r="Q396"/>
      <c r="R396"/>
    </row>
    <row r="397" spans="1:18" ht="13.15" customHeight="1" x14ac:dyDescent="0.2">
      <c r="A397" s="104" t="s">
        <v>869</v>
      </c>
      <c r="B397" s="100" t="s">
        <v>870</v>
      </c>
      <c r="C397" s="27">
        <f t="shared" si="26"/>
        <v>6</v>
      </c>
      <c r="D397" s="27">
        <v>1</v>
      </c>
      <c r="E397" s="27">
        <v>4</v>
      </c>
      <c r="F397" s="27">
        <v>3</v>
      </c>
      <c r="G397" s="27"/>
      <c r="H397" s="27">
        <v>1</v>
      </c>
      <c r="I397" s="27"/>
      <c r="J397" s="175"/>
      <c r="K397" s="175"/>
      <c r="L397" s="175"/>
      <c r="M397" s="175"/>
      <c r="N397" s="175"/>
      <c r="O397" s="175"/>
      <c r="P397" s="175"/>
      <c r="Q397"/>
      <c r="R397"/>
    </row>
    <row r="398" spans="1:18" ht="13.15" customHeight="1" x14ac:dyDescent="0.2">
      <c r="A398" s="104" t="s">
        <v>871</v>
      </c>
      <c r="B398" s="100" t="s">
        <v>872</v>
      </c>
      <c r="C398" s="27">
        <f t="shared" si="26"/>
        <v>3</v>
      </c>
      <c r="D398" s="27">
        <v>3</v>
      </c>
      <c r="E398" s="27"/>
      <c r="F398" s="27"/>
      <c r="G398" s="27"/>
      <c r="H398" s="27"/>
      <c r="I398" s="27"/>
      <c r="J398" s="175"/>
      <c r="K398" s="175"/>
      <c r="L398" s="175"/>
      <c r="M398" s="175"/>
      <c r="N398" s="175"/>
      <c r="O398" s="175"/>
      <c r="P398" s="175"/>
      <c r="Q398"/>
      <c r="R398"/>
    </row>
    <row r="399" spans="1:18" ht="13.15" customHeight="1" x14ac:dyDescent="0.2">
      <c r="A399" s="104" t="s">
        <v>873</v>
      </c>
      <c r="B399" s="100" t="s">
        <v>874</v>
      </c>
      <c r="C399" s="27">
        <f t="shared" si="26"/>
        <v>54</v>
      </c>
      <c r="D399" s="27">
        <v>25</v>
      </c>
      <c r="E399" s="27">
        <v>28</v>
      </c>
      <c r="F399" s="27">
        <v>16</v>
      </c>
      <c r="G399" s="27"/>
      <c r="H399" s="27">
        <v>1</v>
      </c>
      <c r="I399" s="27"/>
      <c r="J399" s="175"/>
      <c r="K399" s="175"/>
      <c r="L399" s="175"/>
      <c r="M399" s="175"/>
      <c r="N399" s="175"/>
      <c r="O399" s="175"/>
      <c r="P399" s="175"/>
      <c r="Q399"/>
      <c r="R399"/>
    </row>
    <row r="400" spans="1:18" ht="13.15" customHeight="1" x14ac:dyDescent="0.2">
      <c r="A400" s="104" t="s">
        <v>875</v>
      </c>
      <c r="B400" s="100" t="s">
        <v>876</v>
      </c>
      <c r="C400" s="27">
        <f t="shared" si="26"/>
        <v>7</v>
      </c>
      <c r="D400" s="27">
        <v>3</v>
      </c>
      <c r="E400" s="27">
        <v>4</v>
      </c>
      <c r="F400" s="27"/>
      <c r="G400" s="27"/>
      <c r="H400" s="27"/>
      <c r="I400" s="27"/>
      <c r="J400" s="175"/>
      <c r="K400" s="175"/>
      <c r="L400" s="175"/>
      <c r="M400" s="175"/>
      <c r="N400" s="175"/>
      <c r="O400" s="175"/>
      <c r="P400" s="175"/>
      <c r="Q400"/>
      <c r="R400"/>
    </row>
    <row r="401" spans="1:18" ht="13.15" customHeight="1" x14ac:dyDescent="0.2">
      <c r="A401" s="104" t="s">
        <v>877</v>
      </c>
      <c r="B401" s="100" t="s">
        <v>878</v>
      </c>
      <c r="C401" s="27">
        <f t="shared" si="26"/>
        <v>17</v>
      </c>
      <c r="D401" s="27">
        <v>7</v>
      </c>
      <c r="E401" s="27">
        <v>10</v>
      </c>
      <c r="F401" s="27">
        <v>5</v>
      </c>
      <c r="G401" s="27"/>
      <c r="H401" s="27"/>
      <c r="I401" s="27"/>
      <c r="J401" s="175"/>
      <c r="K401" s="175"/>
      <c r="L401" s="175"/>
      <c r="M401" s="175"/>
      <c r="N401" s="175"/>
      <c r="O401" s="175"/>
      <c r="P401" s="175"/>
      <c r="Q401"/>
      <c r="R401"/>
    </row>
    <row r="402" spans="1:18" ht="13.15" customHeight="1" x14ac:dyDescent="0.2">
      <c r="A402" s="104" t="s">
        <v>879</v>
      </c>
      <c r="B402" s="100" t="s">
        <v>880</v>
      </c>
      <c r="C402" s="27">
        <f t="shared" si="26"/>
        <v>47</v>
      </c>
      <c r="D402" s="27">
        <v>27</v>
      </c>
      <c r="E402" s="27">
        <v>18</v>
      </c>
      <c r="F402" s="27">
        <v>11</v>
      </c>
      <c r="G402" s="27"/>
      <c r="H402" s="27">
        <v>2</v>
      </c>
      <c r="I402" s="27"/>
      <c r="J402" s="175"/>
      <c r="K402" s="175"/>
      <c r="L402" s="175"/>
      <c r="M402" s="175"/>
      <c r="N402" s="175"/>
      <c r="O402" s="175"/>
      <c r="P402" s="175"/>
      <c r="Q402"/>
      <c r="R402"/>
    </row>
    <row r="403" spans="1:18" ht="13.15" customHeight="1" x14ac:dyDescent="0.2">
      <c r="A403" s="104" t="s">
        <v>881</v>
      </c>
      <c r="B403" s="100" t="s">
        <v>882</v>
      </c>
      <c r="C403" s="27">
        <f t="shared" si="26"/>
        <v>14</v>
      </c>
      <c r="D403" s="27">
        <v>7</v>
      </c>
      <c r="E403" s="27">
        <v>7</v>
      </c>
      <c r="F403" s="27">
        <v>5</v>
      </c>
      <c r="G403" s="27"/>
      <c r="H403" s="27"/>
      <c r="I403" s="27"/>
      <c r="J403" s="175"/>
      <c r="K403" s="175"/>
      <c r="L403" s="175"/>
      <c r="M403" s="175"/>
      <c r="N403" s="175"/>
      <c r="O403" s="175"/>
      <c r="P403" s="175"/>
      <c r="Q403"/>
      <c r="R403"/>
    </row>
    <row r="404" spans="1:18" ht="13.15" customHeight="1" x14ac:dyDescent="0.2">
      <c r="A404" s="104" t="s">
        <v>883</v>
      </c>
      <c r="B404" s="100" t="s">
        <v>884</v>
      </c>
      <c r="C404" s="27">
        <f t="shared" si="26"/>
        <v>31</v>
      </c>
      <c r="D404" s="27">
        <v>15</v>
      </c>
      <c r="E404" s="27">
        <v>15</v>
      </c>
      <c r="F404" s="27">
        <v>5</v>
      </c>
      <c r="G404" s="27"/>
      <c r="H404" s="27">
        <v>1</v>
      </c>
      <c r="I404" s="27"/>
      <c r="J404" s="175"/>
      <c r="K404" s="175"/>
      <c r="L404" s="175"/>
      <c r="M404" s="175"/>
      <c r="N404" s="175"/>
      <c r="O404" s="175"/>
      <c r="P404" s="175"/>
      <c r="Q404"/>
      <c r="R404"/>
    </row>
    <row r="405" spans="1:18" ht="13.15" customHeight="1" x14ac:dyDescent="0.2">
      <c r="A405" s="104" t="s">
        <v>885</v>
      </c>
      <c r="B405" s="100" t="s">
        <v>886</v>
      </c>
      <c r="C405" s="27">
        <f t="shared" si="26"/>
        <v>1</v>
      </c>
      <c r="D405" s="27"/>
      <c r="E405" s="27">
        <v>1</v>
      </c>
      <c r="F405" s="27"/>
      <c r="G405" s="27"/>
      <c r="H405" s="27"/>
      <c r="I405" s="27"/>
      <c r="J405" s="175"/>
      <c r="K405" s="175"/>
      <c r="L405" s="175"/>
      <c r="M405" s="175"/>
      <c r="N405" s="175"/>
      <c r="O405" s="175"/>
      <c r="P405" s="175"/>
      <c r="Q405"/>
      <c r="R405"/>
    </row>
    <row r="406" spans="1:18" ht="13.15" customHeight="1" x14ac:dyDescent="0.2">
      <c r="A406" s="104" t="s">
        <v>887</v>
      </c>
      <c r="B406" s="100" t="s">
        <v>888</v>
      </c>
      <c r="C406" s="27">
        <f t="shared" si="26"/>
        <v>31</v>
      </c>
      <c r="D406" s="27">
        <v>18</v>
      </c>
      <c r="E406" s="27">
        <v>13</v>
      </c>
      <c r="F406" s="27">
        <v>11</v>
      </c>
      <c r="G406" s="27"/>
      <c r="H406" s="27"/>
      <c r="I406" s="27"/>
      <c r="J406" s="175"/>
      <c r="K406" s="175"/>
      <c r="L406" s="175"/>
      <c r="M406" s="175"/>
      <c r="N406" s="175"/>
      <c r="O406" s="175"/>
      <c r="P406" s="175"/>
      <c r="Q406"/>
      <c r="R406"/>
    </row>
    <row r="407" spans="1:18" ht="13.15" customHeight="1" x14ac:dyDescent="0.2">
      <c r="A407" s="104" t="s">
        <v>889</v>
      </c>
      <c r="B407" s="100" t="s">
        <v>890</v>
      </c>
      <c r="C407" s="27">
        <f t="shared" si="26"/>
        <v>19</v>
      </c>
      <c r="D407" s="27">
        <v>10</v>
      </c>
      <c r="E407" s="27">
        <v>9</v>
      </c>
      <c r="F407" s="27">
        <v>4</v>
      </c>
      <c r="G407" s="27"/>
      <c r="H407" s="27"/>
      <c r="I407" s="27"/>
      <c r="J407" s="175"/>
      <c r="K407" s="175"/>
      <c r="L407" s="175"/>
      <c r="M407" s="175"/>
      <c r="N407" s="175"/>
      <c r="O407" s="175"/>
      <c r="P407" s="175"/>
      <c r="Q407"/>
      <c r="R407"/>
    </row>
    <row r="408" spans="1:18" ht="13.15" customHeight="1" x14ac:dyDescent="0.2">
      <c r="A408" s="104" t="s">
        <v>891</v>
      </c>
      <c r="B408" s="100" t="s">
        <v>892</v>
      </c>
      <c r="C408" s="27">
        <f t="shared" si="26"/>
        <v>4</v>
      </c>
      <c r="D408" s="27">
        <v>3</v>
      </c>
      <c r="E408" s="27">
        <v>1</v>
      </c>
      <c r="F408" s="27">
        <v>1</v>
      </c>
      <c r="G408" s="27"/>
      <c r="H408" s="27"/>
      <c r="I408" s="27"/>
      <c r="J408" s="175"/>
      <c r="K408" s="175"/>
      <c r="L408" s="175"/>
      <c r="M408" s="175"/>
      <c r="N408" s="175"/>
      <c r="O408" s="175"/>
      <c r="P408" s="175"/>
      <c r="Q408"/>
      <c r="R408"/>
    </row>
    <row r="409" spans="1:18" ht="13.15" customHeight="1" x14ac:dyDescent="0.2">
      <c r="A409" s="104" t="s">
        <v>893</v>
      </c>
      <c r="B409" s="100" t="s">
        <v>894</v>
      </c>
      <c r="C409" s="27">
        <f t="shared" si="26"/>
        <v>117</v>
      </c>
      <c r="D409" s="27">
        <v>48</v>
      </c>
      <c r="E409" s="27">
        <v>68</v>
      </c>
      <c r="F409" s="27">
        <v>34</v>
      </c>
      <c r="G409" s="27"/>
      <c r="H409" s="27">
        <v>1</v>
      </c>
      <c r="I409" s="27"/>
      <c r="J409" s="175"/>
      <c r="K409" s="175"/>
      <c r="L409" s="175"/>
      <c r="M409" s="175"/>
      <c r="N409" s="175"/>
      <c r="O409" s="175"/>
      <c r="P409" s="175"/>
      <c r="Q409"/>
      <c r="R409"/>
    </row>
    <row r="410" spans="1:18" ht="13.15" customHeight="1" x14ac:dyDescent="0.2">
      <c r="A410" s="104" t="s">
        <v>895</v>
      </c>
      <c r="B410" s="100" t="s">
        <v>896</v>
      </c>
      <c r="C410" s="27">
        <f t="shared" si="26"/>
        <v>55</v>
      </c>
      <c r="D410" s="27">
        <v>35</v>
      </c>
      <c r="E410" s="27">
        <v>20</v>
      </c>
      <c r="F410" s="27">
        <v>9</v>
      </c>
      <c r="G410" s="27"/>
      <c r="H410" s="27"/>
      <c r="I410" s="27"/>
      <c r="J410" s="175"/>
      <c r="K410" s="175"/>
      <c r="L410" s="175"/>
      <c r="M410" s="175"/>
      <c r="N410" s="175"/>
      <c r="O410" s="175"/>
      <c r="P410" s="175"/>
      <c r="Q410"/>
      <c r="R410"/>
    </row>
    <row r="411" spans="1:18" ht="13.15" customHeight="1" x14ac:dyDescent="0.2">
      <c r="A411" s="104" t="s">
        <v>897</v>
      </c>
      <c r="B411" s="100" t="s">
        <v>898</v>
      </c>
      <c r="C411" s="27">
        <f t="shared" si="26"/>
        <v>108</v>
      </c>
      <c r="D411" s="27">
        <v>58</v>
      </c>
      <c r="E411" s="27">
        <v>47</v>
      </c>
      <c r="F411" s="27">
        <v>20</v>
      </c>
      <c r="G411" s="27"/>
      <c r="H411" s="27">
        <v>2</v>
      </c>
      <c r="I411" s="27">
        <v>1</v>
      </c>
      <c r="J411" s="175"/>
      <c r="K411" s="175"/>
      <c r="L411" s="175"/>
      <c r="M411" s="175"/>
      <c r="N411" s="175"/>
      <c r="O411" s="175"/>
      <c r="P411" s="175"/>
      <c r="Q411"/>
      <c r="R411"/>
    </row>
    <row r="412" spans="1:18" ht="13.15" customHeight="1" x14ac:dyDescent="0.2">
      <c r="A412" s="104" t="s">
        <v>899</v>
      </c>
      <c r="B412" s="100" t="s">
        <v>900</v>
      </c>
      <c r="C412" s="27">
        <f t="shared" si="26"/>
        <v>18</v>
      </c>
      <c r="D412" s="27">
        <v>12</v>
      </c>
      <c r="E412" s="27">
        <v>6</v>
      </c>
      <c r="F412" s="27">
        <v>3</v>
      </c>
      <c r="G412" s="27"/>
      <c r="H412" s="27"/>
      <c r="I412" s="27"/>
      <c r="J412" s="175"/>
      <c r="K412" s="175"/>
      <c r="L412" s="175"/>
      <c r="M412" s="175"/>
      <c r="N412" s="175"/>
      <c r="O412" s="175"/>
      <c r="P412" s="175"/>
      <c r="Q412"/>
      <c r="R412"/>
    </row>
    <row r="413" spans="1:18" ht="13.15" customHeight="1" x14ac:dyDescent="0.2">
      <c r="A413" s="104" t="s">
        <v>1616</v>
      </c>
      <c r="B413" s="108" t="s">
        <v>54</v>
      </c>
      <c r="C413" s="27">
        <f t="shared" si="26"/>
        <v>10</v>
      </c>
      <c r="D413" s="27">
        <v>5</v>
      </c>
      <c r="E413" s="27">
        <v>5</v>
      </c>
      <c r="F413" s="27">
        <v>3</v>
      </c>
      <c r="G413" s="27"/>
      <c r="H413" s="27"/>
      <c r="I413" s="27"/>
      <c r="J413" s="175"/>
      <c r="K413" s="175"/>
      <c r="L413" s="175"/>
      <c r="M413" s="175"/>
      <c r="N413" s="175"/>
      <c r="O413" s="175"/>
      <c r="P413" s="175"/>
      <c r="Q413"/>
      <c r="R413"/>
    </row>
    <row r="414" spans="1:18" ht="13.15" customHeight="1" x14ac:dyDescent="0.2">
      <c r="A414" s="104" t="s">
        <v>1616</v>
      </c>
      <c r="B414" s="108" t="s">
        <v>1</v>
      </c>
      <c r="C414" s="27">
        <f t="shared" si="26"/>
        <v>983</v>
      </c>
      <c r="D414" s="27">
        <f t="shared" ref="D414:I414" si="27">SUM(D384:D413)</f>
        <v>495</v>
      </c>
      <c r="E414" s="27">
        <f t="shared" si="27"/>
        <v>472</v>
      </c>
      <c r="F414" s="27">
        <f t="shared" si="27"/>
        <v>251</v>
      </c>
      <c r="G414" s="27">
        <f t="shared" si="27"/>
        <v>0</v>
      </c>
      <c r="H414" s="27">
        <f t="shared" si="27"/>
        <v>15</v>
      </c>
      <c r="I414" s="27">
        <f t="shared" si="27"/>
        <v>1</v>
      </c>
      <c r="J414" s="175"/>
      <c r="K414" s="175"/>
      <c r="L414" s="175"/>
      <c r="M414" s="175"/>
      <c r="N414" s="175"/>
      <c r="O414" s="175"/>
      <c r="P414" s="175"/>
      <c r="Q414"/>
      <c r="R414"/>
    </row>
    <row r="415" spans="1:18" ht="13.15" customHeight="1" x14ac:dyDescent="0.2">
      <c r="A415" s="105" t="s">
        <v>1616</v>
      </c>
      <c r="B415" s="110" t="s">
        <v>901</v>
      </c>
      <c r="C415" s="27"/>
      <c r="D415" s="27"/>
      <c r="E415" s="27"/>
      <c r="F415" s="27"/>
      <c r="G415" s="27"/>
      <c r="H415" s="27"/>
      <c r="I415" s="27"/>
      <c r="J415" s="175"/>
      <c r="K415" s="175"/>
      <c r="L415" s="175">
        <v>1</v>
      </c>
      <c r="M415" s="175"/>
      <c r="N415" s="175"/>
      <c r="O415" s="175"/>
      <c r="P415" s="175"/>
      <c r="Q415"/>
      <c r="R415"/>
    </row>
    <row r="416" spans="1:18" ht="13.15" customHeight="1" x14ac:dyDescent="0.2">
      <c r="A416" s="104" t="s">
        <v>902</v>
      </c>
      <c r="B416" s="100" t="s">
        <v>903</v>
      </c>
      <c r="C416" s="27">
        <f t="shared" ref="C416:C427" si="28">SUM(D416,E416,H416,I416)</f>
        <v>353</v>
      </c>
      <c r="D416" s="26">
        <v>173</v>
      </c>
      <c r="E416" s="26">
        <v>170</v>
      </c>
      <c r="F416" s="27">
        <v>102</v>
      </c>
      <c r="G416" s="27">
        <v>1</v>
      </c>
      <c r="H416" s="27">
        <v>10</v>
      </c>
      <c r="I416" s="27"/>
      <c r="J416" s="175"/>
      <c r="K416" s="175"/>
      <c r="L416" s="175"/>
      <c r="M416" s="175"/>
      <c r="N416" s="175"/>
      <c r="O416" s="175"/>
      <c r="P416" s="175"/>
      <c r="Q416"/>
      <c r="R416"/>
    </row>
    <row r="417" spans="1:18" ht="13.15" customHeight="1" x14ac:dyDescent="0.2">
      <c r="A417" s="104" t="s">
        <v>904</v>
      </c>
      <c r="B417" s="100" t="s">
        <v>905</v>
      </c>
      <c r="C417" s="27">
        <f t="shared" si="28"/>
        <v>421</v>
      </c>
      <c r="D417" s="26">
        <v>194</v>
      </c>
      <c r="E417" s="26">
        <v>222</v>
      </c>
      <c r="F417" s="27">
        <v>135</v>
      </c>
      <c r="G417" s="27"/>
      <c r="H417" s="27">
        <v>5</v>
      </c>
      <c r="I417" s="27"/>
      <c r="J417" s="175"/>
      <c r="K417" s="175"/>
      <c r="L417" s="175"/>
      <c r="M417" s="175"/>
      <c r="N417" s="175"/>
      <c r="O417" s="175"/>
      <c r="P417" s="175"/>
      <c r="Q417"/>
      <c r="R417"/>
    </row>
    <row r="418" spans="1:18" ht="13.15" customHeight="1" x14ac:dyDescent="0.2">
      <c r="A418" s="104" t="s">
        <v>906</v>
      </c>
      <c r="B418" s="100" t="s">
        <v>907</v>
      </c>
      <c r="C418" s="27">
        <f t="shared" si="28"/>
        <v>268</v>
      </c>
      <c r="D418" s="26">
        <v>130</v>
      </c>
      <c r="E418" s="26">
        <v>134</v>
      </c>
      <c r="F418" s="27">
        <v>70</v>
      </c>
      <c r="G418" s="27"/>
      <c r="H418" s="27">
        <v>4</v>
      </c>
      <c r="I418" s="27"/>
      <c r="J418" s="175"/>
      <c r="K418" s="175"/>
      <c r="L418" s="175"/>
      <c r="M418" s="175"/>
      <c r="N418" s="175"/>
      <c r="O418" s="175"/>
      <c r="P418" s="175"/>
      <c r="Q418"/>
      <c r="R418"/>
    </row>
    <row r="419" spans="1:18" ht="13.15" customHeight="1" x14ac:dyDescent="0.2">
      <c r="A419" s="104" t="s">
        <v>908</v>
      </c>
      <c r="B419" s="100" t="s">
        <v>909</v>
      </c>
      <c r="C419" s="27">
        <f t="shared" si="28"/>
        <v>406</v>
      </c>
      <c r="D419" s="26">
        <v>179</v>
      </c>
      <c r="E419" s="26">
        <v>217</v>
      </c>
      <c r="F419" s="27">
        <v>136</v>
      </c>
      <c r="G419" s="27"/>
      <c r="H419" s="27">
        <v>8</v>
      </c>
      <c r="I419" s="27">
        <v>2</v>
      </c>
      <c r="J419" s="175"/>
      <c r="K419" s="175"/>
      <c r="L419" s="175"/>
      <c r="M419" s="175"/>
      <c r="N419" s="175"/>
      <c r="O419" s="175"/>
      <c r="P419" s="175"/>
      <c r="Q419"/>
      <c r="R419"/>
    </row>
    <row r="420" spans="1:18" ht="13.15" customHeight="1" x14ac:dyDescent="0.2">
      <c r="A420" s="104" t="s">
        <v>910</v>
      </c>
      <c r="B420" s="100" t="s">
        <v>911</v>
      </c>
      <c r="C420" s="27">
        <f t="shared" si="28"/>
        <v>285</v>
      </c>
      <c r="D420" s="26">
        <v>165</v>
      </c>
      <c r="E420" s="26">
        <v>115</v>
      </c>
      <c r="F420" s="27">
        <v>59</v>
      </c>
      <c r="G420" s="27"/>
      <c r="H420" s="27">
        <v>5</v>
      </c>
      <c r="I420" s="27"/>
      <c r="J420" s="175"/>
      <c r="K420" s="175"/>
      <c r="L420" s="175"/>
      <c r="M420" s="175"/>
      <c r="N420" s="175"/>
      <c r="O420" s="175"/>
      <c r="P420" s="175"/>
      <c r="Q420"/>
      <c r="R420"/>
    </row>
    <row r="421" spans="1:18" ht="13.15" customHeight="1" x14ac:dyDescent="0.2">
      <c r="A421" s="104" t="s">
        <v>912</v>
      </c>
      <c r="B421" s="100" t="s">
        <v>913</v>
      </c>
      <c r="C421" s="27">
        <f t="shared" si="28"/>
        <v>421</v>
      </c>
      <c r="D421" s="26">
        <v>174</v>
      </c>
      <c r="E421" s="26">
        <v>242</v>
      </c>
      <c r="F421" s="27">
        <v>129</v>
      </c>
      <c r="G421" s="27">
        <v>2</v>
      </c>
      <c r="H421" s="27">
        <v>5</v>
      </c>
      <c r="I421" s="27"/>
      <c r="J421" s="175"/>
      <c r="K421" s="175"/>
      <c r="L421" s="175"/>
      <c r="M421" s="175"/>
      <c r="N421" s="175"/>
      <c r="O421" s="175"/>
      <c r="P421" s="175"/>
      <c r="Q421"/>
      <c r="R421"/>
    </row>
    <row r="422" spans="1:18" ht="13.15" customHeight="1" x14ac:dyDescent="0.2">
      <c r="A422" s="104" t="s">
        <v>914</v>
      </c>
      <c r="B422" s="100" t="s">
        <v>915</v>
      </c>
      <c r="C422" s="27">
        <f t="shared" si="28"/>
        <v>281</v>
      </c>
      <c r="D422" s="26">
        <v>114</v>
      </c>
      <c r="E422" s="26">
        <v>160</v>
      </c>
      <c r="F422" s="27">
        <v>109</v>
      </c>
      <c r="G422" s="27"/>
      <c r="H422" s="27">
        <v>7</v>
      </c>
      <c r="I422" s="27"/>
      <c r="J422" s="175"/>
      <c r="K422" s="175"/>
      <c r="L422" s="175"/>
      <c r="M422" s="175"/>
      <c r="N422" s="175"/>
      <c r="O422" s="175"/>
      <c r="P422" s="175"/>
      <c r="Q422"/>
      <c r="R422"/>
    </row>
    <row r="423" spans="1:18" ht="13.15" customHeight="1" x14ac:dyDescent="0.2">
      <c r="A423" s="104" t="s">
        <v>916</v>
      </c>
      <c r="B423" s="100" t="s">
        <v>917</v>
      </c>
      <c r="C423" s="27">
        <f t="shared" si="28"/>
        <v>308</v>
      </c>
      <c r="D423" s="26">
        <v>130</v>
      </c>
      <c r="E423" s="26">
        <v>175</v>
      </c>
      <c r="F423" s="27">
        <v>110</v>
      </c>
      <c r="G423" s="27"/>
      <c r="H423" s="27">
        <v>3</v>
      </c>
      <c r="I423" s="27"/>
      <c r="J423" s="175"/>
      <c r="K423" s="175"/>
      <c r="L423" s="175"/>
      <c r="M423" s="175"/>
      <c r="N423" s="175"/>
      <c r="O423" s="175"/>
      <c r="P423" s="175"/>
      <c r="Q423"/>
      <c r="R423"/>
    </row>
    <row r="424" spans="1:18" ht="13.15" customHeight="1" x14ac:dyDescent="0.2">
      <c r="A424" s="104" t="s">
        <v>918</v>
      </c>
      <c r="B424" s="100" t="s">
        <v>919</v>
      </c>
      <c r="C424" s="27">
        <f t="shared" si="28"/>
        <v>204</v>
      </c>
      <c r="D424" s="26">
        <v>119</v>
      </c>
      <c r="E424" s="26">
        <v>84</v>
      </c>
      <c r="F424" s="27">
        <v>46</v>
      </c>
      <c r="G424" s="27">
        <v>1</v>
      </c>
      <c r="H424" s="27">
        <v>1</v>
      </c>
      <c r="I424" s="27"/>
      <c r="J424" s="175"/>
      <c r="K424" s="175"/>
      <c r="L424" s="175"/>
      <c r="M424" s="175"/>
      <c r="N424" s="175"/>
      <c r="O424" s="175"/>
      <c r="P424" s="175"/>
      <c r="Q424"/>
      <c r="R424"/>
    </row>
    <row r="425" spans="1:18" ht="13.15" customHeight="1" x14ac:dyDescent="0.2">
      <c r="A425" s="104" t="s">
        <v>920</v>
      </c>
      <c r="B425" s="100" t="s">
        <v>921</v>
      </c>
      <c r="C425" s="27">
        <f t="shared" si="28"/>
        <v>479</v>
      </c>
      <c r="D425" s="26">
        <v>217</v>
      </c>
      <c r="E425" s="26">
        <v>254</v>
      </c>
      <c r="F425" s="27">
        <v>150</v>
      </c>
      <c r="G425" s="27"/>
      <c r="H425" s="27">
        <v>8</v>
      </c>
      <c r="I425" s="27"/>
      <c r="J425" s="175"/>
      <c r="K425" s="175"/>
      <c r="L425" s="175"/>
      <c r="M425" s="175"/>
      <c r="N425" s="175"/>
      <c r="O425" s="175"/>
      <c r="P425" s="175"/>
      <c r="Q425"/>
      <c r="R425"/>
    </row>
    <row r="426" spans="1:18" ht="13.15" customHeight="1" x14ac:dyDescent="0.2">
      <c r="A426" s="104" t="s">
        <v>1616</v>
      </c>
      <c r="B426" s="108" t="s">
        <v>54</v>
      </c>
      <c r="C426" s="27">
        <f t="shared" si="28"/>
        <v>0</v>
      </c>
      <c r="D426" s="26"/>
      <c r="E426" s="26"/>
      <c r="F426" s="27"/>
      <c r="G426" s="27"/>
      <c r="H426" s="27"/>
      <c r="I426" s="27"/>
      <c r="J426" s="175"/>
      <c r="K426" s="175"/>
      <c r="L426" s="175"/>
      <c r="M426" s="175"/>
      <c r="N426" s="175"/>
      <c r="O426" s="175"/>
      <c r="P426" s="175"/>
      <c r="Q426"/>
      <c r="R426"/>
    </row>
    <row r="427" spans="1:18" ht="13.15" customHeight="1" x14ac:dyDescent="0.2">
      <c r="A427" s="104" t="s">
        <v>1616</v>
      </c>
      <c r="B427" s="108" t="s">
        <v>1</v>
      </c>
      <c r="C427" s="27">
        <f t="shared" si="28"/>
        <v>3426</v>
      </c>
      <c r="D427" s="26">
        <f t="shared" ref="D427:I427" si="29">SUM(D416:D426)</f>
        <v>1595</v>
      </c>
      <c r="E427" s="26">
        <f t="shared" si="29"/>
        <v>1773</v>
      </c>
      <c r="F427" s="26">
        <f t="shared" si="29"/>
        <v>1046</v>
      </c>
      <c r="G427" s="26">
        <f t="shared" si="29"/>
        <v>4</v>
      </c>
      <c r="H427" s="26">
        <f t="shared" si="29"/>
        <v>56</v>
      </c>
      <c r="I427" s="26">
        <f t="shared" si="29"/>
        <v>2</v>
      </c>
      <c r="J427" s="175"/>
      <c r="K427" s="175"/>
      <c r="L427" s="175"/>
      <c r="M427" s="175"/>
      <c r="N427" s="175"/>
      <c r="O427" s="175"/>
      <c r="P427" s="175"/>
      <c r="Q427"/>
      <c r="R427"/>
    </row>
    <row r="428" spans="1:18" ht="13.15" customHeight="1" x14ac:dyDescent="0.2">
      <c r="A428" s="105" t="s">
        <v>1616</v>
      </c>
      <c r="B428" s="110" t="s">
        <v>922</v>
      </c>
      <c r="C428" s="27"/>
      <c r="D428" s="27"/>
      <c r="E428" s="27"/>
      <c r="F428" s="27"/>
      <c r="G428" s="27"/>
      <c r="H428" s="27"/>
      <c r="I428" s="27"/>
      <c r="J428" s="175"/>
      <c r="K428" s="175"/>
      <c r="L428" s="175">
        <v>1</v>
      </c>
      <c r="M428" s="175"/>
      <c r="N428" s="175"/>
      <c r="O428" s="175"/>
      <c r="P428" s="175"/>
      <c r="Q428"/>
      <c r="R428"/>
    </row>
    <row r="429" spans="1:18" ht="13.15" customHeight="1" x14ac:dyDescent="0.2">
      <c r="A429" s="104" t="s">
        <v>923</v>
      </c>
      <c r="B429" s="100" t="s">
        <v>924</v>
      </c>
      <c r="C429" s="27">
        <f t="shared" ref="C429:C434" si="30">SUM(D429,E429,H429,I429)</f>
        <v>0</v>
      </c>
      <c r="D429" s="26"/>
      <c r="E429" s="26"/>
      <c r="F429" s="27"/>
      <c r="G429" s="27"/>
      <c r="H429" s="27"/>
      <c r="I429" s="27"/>
      <c r="J429" s="175"/>
      <c r="K429" s="175"/>
      <c r="L429" s="175"/>
      <c r="M429" s="175"/>
      <c r="N429" s="175"/>
      <c r="O429" s="175"/>
      <c r="P429" s="175"/>
      <c r="Q429"/>
      <c r="R429"/>
    </row>
    <row r="430" spans="1:18" ht="13.15" customHeight="1" x14ac:dyDescent="0.2">
      <c r="A430" s="104" t="s">
        <v>925</v>
      </c>
      <c r="B430" s="100" t="s">
        <v>926</v>
      </c>
      <c r="C430" s="27">
        <f t="shared" si="30"/>
        <v>0</v>
      </c>
      <c r="D430" s="26"/>
      <c r="E430" s="26"/>
      <c r="F430" s="27"/>
      <c r="G430" s="27"/>
      <c r="H430" s="27"/>
      <c r="I430" s="27"/>
      <c r="J430" s="175"/>
      <c r="K430" s="175"/>
      <c r="L430" s="175"/>
      <c r="M430" s="175"/>
      <c r="N430" s="175"/>
      <c r="O430" s="175"/>
      <c r="P430" s="175"/>
      <c r="Q430"/>
      <c r="R430"/>
    </row>
    <row r="431" spans="1:18" ht="13.15" customHeight="1" x14ac:dyDescent="0.2">
      <c r="A431" s="104" t="s">
        <v>927</v>
      </c>
      <c r="B431" s="100" t="s">
        <v>928</v>
      </c>
      <c r="C431" s="27">
        <f t="shared" si="30"/>
        <v>0</v>
      </c>
      <c r="D431" s="26"/>
      <c r="E431" s="26"/>
      <c r="F431" s="27"/>
      <c r="G431" s="27"/>
      <c r="H431" s="27"/>
      <c r="I431" s="27"/>
      <c r="J431" s="175"/>
      <c r="K431" s="175"/>
      <c r="L431" s="175"/>
      <c r="M431" s="175"/>
      <c r="N431" s="175"/>
      <c r="O431" s="175"/>
      <c r="P431" s="175"/>
      <c r="Q431"/>
      <c r="R431"/>
    </row>
    <row r="432" spans="1:18" ht="13.15" customHeight="1" x14ac:dyDescent="0.2">
      <c r="A432" s="104" t="s">
        <v>929</v>
      </c>
      <c r="B432" s="100" t="s">
        <v>930</v>
      </c>
      <c r="C432" s="27">
        <f t="shared" si="30"/>
        <v>0</v>
      </c>
      <c r="D432" s="26"/>
      <c r="E432" s="26"/>
      <c r="F432" s="27"/>
      <c r="G432" s="27"/>
      <c r="H432" s="27"/>
      <c r="I432" s="27"/>
      <c r="J432" s="175"/>
      <c r="K432" s="175"/>
      <c r="L432" s="175"/>
      <c r="M432" s="175"/>
      <c r="N432" s="175"/>
      <c r="O432" s="175"/>
      <c r="P432" s="175"/>
      <c r="Q432"/>
      <c r="R432"/>
    </row>
    <row r="433" spans="1:18" ht="13.15" customHeight="1" x14ac:dyDescent="0.2">
      <c r="A433" s="104" t="s">
        <v>1616</v>
      </c>
      <c r="B433" s="108" t="s">
        <v>54</v>
      </c>
      <c r="C433" s="27">
        <f t="shared" si="30"/>
        <v>0</v>
      </c>
      <c r="D433" s="26"/>
      <c r="E433" s="26"/>
      <c r="F433" s="27"/>
      <c r="G433" s="27"/>
      <c r="H433" s="27"/>
      <c r="I433" s="27"/>
      <c r="J433" s="175"/>
      <c r="K433" s="175"/>
      <c r="L433" s="175"/>
      <c r="M433" s="175"/>
      <c r="N433" s="175"/>
      <c r="O433" s="175"/>
      <c r="P433" s="175"/>
      <c r="Q433"/>
      <c r="R433"/>
    </row>
    <row r="434" spans="1:18" ht="13.15" customHeight="1" x14ac:dyDescent="0.2">
      <c r="A434" s="104" t="s">
        <v>1616</v>
      </c>
      <c r="B434" s="108" t="s">
        <v>1</v>
      </c>
      <c r="C434" s="27">
        <f t="shared" si="30"/>
        <v>0</v>
      </c>
      <c r="D434" s="26">
        <f t="shared" ref="D434:I434" si="31">SUM(D429:D433)</f>
        <v>0</v>
      </c>
      <c r="E434" s="26">
        <f t="shared" si="31"/>
        <v>0</v>
      </c>
      <c r="F434" s="26">
        <f t="shared" si="31"/>
        <v>0</v>
      </c>
      <c r="G434" s="26">
        <f t="shared" si="31"/>
        <v>0</v>
      </c>
      <c r="H434" s="26">
        <f t="shared" si="31"/>
        <v>0</v>
      </c>
      <c r="I434" s="26">
        <f t="shared" si="31"/>
        <v>0</v>
      </c>
      <c r="J434" s="175"/>
      <c r="K434" s="175"/>
      <c r="L434" s="175"/>
      <c r="M434" s="175"/>
      <c r="N434" s="175"/>
      <c r="O434" s="175"/>
      <c r="P434" s="175"/>
      <c r="Q434"/>
      <c r="R434"/>
    </row>
    <row r="435" spans="1:18" ht="13.15" customHeight="1" x14ac:dyDescent="0.2">
      <c r="A435" s="105" t="s">
        <v>1616</v>
      </c>
      <c r="B435" s="110" t="s">
        <v>931</v>
      </c>
      <c r="C435" s="27"/>
      <c r="D435" s="112"/>
      <c r="E435" s="112"/>
      <c r="F435" s="112"/>
      <c r="G435" s="112"/>
      <c r="H435" s="112"/>
      <c r="I435" s="112"/>
      <c r="J435" s="175"/>
      <c r="K435" s="175"/>
      <c r="L435" s="175">
        <v>1</v>
      </c>
      <c r="M435" s="175"/>
      <c r="N435" s="175"/>
      <c r="O435" s="175"/>
      <c r="P435" s="175"/>
      <c r="Q435"/>
      <c r="R435"/>
    </row>
    <row r="436" spans="1:18" ht="13.15" customHeight="1" x14ac:dyDescent="0.2">
      <c r="A436" s="104" t="s">
        <v>932</v>
      </c>
      <c r="B436" s="100" t="s">
        <v>933</v>
      </c>
      <c r="C436" s="27">
        <f t="shared" ref="C436:C461" si="32">SUM(D436,E436,H436,I436)</f>
        <v>6</v>
      </c>
      <c r="D436" s="27">
        <v>5</v>
      </c>
      <c r="E436" s="27">
        <v>1</v>
      </c>
      <c r="F436" s="27"/>
      <c r="G436" s="27"/>
      <c r="H436" s="27"/>
      <c r="I436" s="27"/>
      <c r="J436" s="175"/>
      <c r="K436" s="175"/>
      <c r="L436" s="175"/>
      <c r="M436" s="175"/>
      <c r="N436" s="175"/>
      <c r="O436" s="175"/>
      <c r="P436" s="175"/>
      <c r="Q436"/>
      <c r="R436"/>
    </row>
    <row r="437" spans="1:18" ht="13.15" customHeight="1" x14ac:dyDescent="0.2">
      <c r="A437" s="104" t="s">
        <v>934</v>
      </c>
      <c r="B437" s="100" t="s">
        <v>935</v>
      </c>
      <c r="C437" s="27">
        <f t="shared" si="32"/>
        <v>6</v>
      </c>
      <c r="D437" s="27">
        <v>4</v>
      </c>
      <c r="E437" s="27">
        <v>2</v>
      </c>
      <c r="F437" s="27">
        <v>2</v>
      </c>
      <c r="G437" s="27"/>
      <c r="H437" s="27"/>
      <c r="I437" s="27"/>
      <c r="J437" s="175"/>
      <c r="K437" s="175"/>
      <c r="L437" s="175"/>
      <c r="M437" s="175"/>
      <c r="N437" s="175"/>
      <c r="O437" s="175"/>
      <c r="P437" s="175"/>
      <c r="Q437"/>
      <c r="R437"/>
    </row>
    <row r="438" spans="1:18" ht="13.15" customHeight="1" x14ac:dyDescent="0.2">
      <c r="A438" s="104" t="s">
        <v>936</v>
      </c>
      <c r="B438" s="100" t="s">
        <v>937</v>
      </c>
      <c r="C438" s="27">
        <f t="shared" si="32"/>
        <v>14</v>
      </c>
      <c r="D438" s="27">
        <v>6</v>
      </c>
      <c r="E438" s="27">
        <v>8</v>
      </c>
      <c r="F438" s="27">
        <v>4</v>
      </c>
      <c r="G438" s="27"/>
      <c r="H438" s="27"/>
      <c r="I438" s="27"/>
      <c r="J438" s="175"/>
      <c r="K438" s="175"/>
      <c r="L438" s="175"/>
      <c r="M438" s="175"/>
      <c r="N438" s="175"/>
      <c r="O438" s="175"/>
      <c r="P438" s="175"/>
      <c r="Q438"/>
      <c r="R438"/>
    </row>
    <row r="439" spans="1:18" ht="13.15" customHeight="1" x14ac:dyDescent="0.2">
      <c r="A439" s="104" t="s">
        <v>938</v>
      </c>
      <c r="B439" s="100" t="s">
        <v>939</v>
      </c>
      <c r="C439" s="27">
        <f t="shared" si="32"/>
        <v>4</v>
      </c>
      <c r="D439" s="27">
        <v>3</v>
      </c>
      <c r="E439" s="27">
        <v>1</v>
      </c>
      <c r="F439" s="27"/>
      <c r="G439" s="27"/>
      <c r="H439" s="27"/>
      <c r="I439" s="27"/>
      <c r="J439" s="175"/>
      <c r="K439" s="175"/>
      <c r="L439" s="175"/>
      <c r="M439" s="175"/>
      <c r="N439" s="175"/>
      <c r="O439" s="175"/>
      <c r="P439" s="175"/>
      <c r="Q439"/>
      <c r="R439"/>
    </row>
    <row r="440" spans="1:18" ht="13.15" customHeight="1" x14ac:dyDescent="0.2">
      <c r="A440" s="104" t="s">
        <v>940</v>
      </c>
      <c r="B440" s="100" t="s">
        <v>941</v>
      </c>
      <c r="C440" s="27">
        <f t="shared" si="32"/>
        <v>3</v>
      </c>
      <c r="D440" s="27">
        <v>2</v>
      </c>
      <c r="E440" s="27">
        <v>1</v>
      </c>
      <c r="F440" s="27"/>
      <c r="G440" s="27"/>
      <c r="H440" s="27"/>
      <c r="I440" s="27"/>
      <c r="J440" s="175"/>
      <c r="K440" s="175"/>
      <c r="L440" s="175"/>
      <c r="M440" s="175"/>
      <c r="N440" s="175"/>
      <c r="O440" s="175"/>
      <c r="P440" s="175"/>
      <c r="Q440"/>
      <c r="R440"/>
    </row>
    <row r="441" spans="1:18" ht="13.15" customHeight="1" x14ac:dyDescent="0.2">
      <c r="A441" s="104" t="s">
        <v>942</v>
      </c>
      <c r="B441" s="100" t="s">
        <v>943</v>
      </c>
      <c r="C441" s="27">
        <f t="shared" si="32"/>
        <v>12</v>
      </c>
      <c r="D441" s="27">
        <v>5</v>
      </c>
      <c r="E441" s="27">
        <v>7</v>
      </c>
      <c r="F441" s="27">
        <v>3</v>
      </c>
      <c r="G441" s="27"/>
      <c r="H441" s="27"/>
      <c r="I441" s="27"/>
      <c r="J441" s="175"/>
      <c r="K441" s="175"/>
      <c r="L441" s="175"/>
      <c r="M441" s="175"/>
      <c r="N441" s="175"/>
      <c r="O441" s="175"/>
      <c r="P441" s="175"/>
      <c r="Q441"/>
      <c r="R441"/>
    </row>
    <row r="442" spans="1:18" ht="13.15" customHeight="1" x14ac:dyDescent="0.2">
      <c r="A442" s="104" t="s">
        <v>944</v>
      </c>
      <c r="B442" s="100" t="s">
        <v>945</v>
      </c>
      <c r="C442" s="27">
        <f t="shared" si="32"/>
        <v>34</v>
      </c>
      <c r="D442" s="27">
        <v>16</v>
      </c>
      <c r="E442" s="27">
        <v>16</v>
      </c>
      <c r="F442" s="27">
        <v>8</v>
      </c>
      <c r="G442" s="27"/>
      <c r="H442" s="27">
        <v>2</v>
      </c>
      <c r="I442" s="27"/>
      <c r="J442" s="175"/>
      <c r="K442" s="175"/>
      <c r="L442" s="175"/>
      <c r="M442" s="175"/>
      <c r="N442" s="175"/>
      <c r="O442" s="175"/>
      <c r="P442" s="175"/>
      <c r="Q442"/>
      <c r="R442"/>
    </row>
    <row r="443" spans="1:18" ht="13.15" customHeight="1" x14ac:dyDescent="0.2">
      <c r="A443" s="104" t="s">
        <v>946</v>
      </c>
      <c r="B443" s="100" t="s">
        <v>947</v>
      </c>
      <c r="C443" s="27">
        <f t="shared" si="32"/>
        <v>2</v>
      </c>
      <c r="D443" s="27">
        <v>2</v>
      </c>
      <c r="E443" s="27"/>
      <c r="F443" s="27"/>
      <c r="G443" s="27"/>
      <c r="H443" s="27"/>
      <c r="I443" s="27"/>
      <c r="J443" s="175"/>
      <c r="K443" s="175"/>
      <c r="L443" s="175"/>
      <c r="M443" s="175"/>
      <c r="N443" s="175"/>
      <c r="O443" s="175"/>
      <c r="P443" s="175"/>
      <c r="Q443"/>
      <c r="R443"/>
    </row>
    <row r="444" spans="1:18" ht="13.15" customHeight="1" x14ac:dyDescent="0.2">
      <c r="A444" s="104" t="s">
        <v>948</v>
      </c>
      <c r="B444" s="100" t="s">
        <v>949</v>
      </c>
      <c r="C444" s="27">
        <f t="shared" si="32"/>
        <v>7</v>
      </c>
      <c r="D444" s="27">
        <v>4</v>
      </c>
      <c r="E444" s="27">
        <v>3</v>
      </c>
      <c r="F444" s="27"/>
      <c r="G444" s="27"/>
      <c r="H444" s="27"/>
      <c r="I444" s="27"/>
      <c r="J444" s="175"/>
      <c r="K444" s="175"/>
      <c r="L444" s="175"/>
      <c r="M444" s="175"/>
      <c r="N444" s="175"/>
      <c r="O444" s="175"/>
      <c r="P444" s="175"/>
      <c r="Q444"/>
      <c r="R444"/>
    </row>
    <row r="445" spans="1:18" ht="13.15" customHeight="1" x14ac:dyDescent="0.2">
      <c r="A445" s="104" t="s">
        <v>950</v>
      </c>
      <c r="B445" s="100" t="s">
        <v>951</v>
      </c>
      <c r="C445" s="27">
        <f t="shared" si="32"/>
        <v>5</v>
      </c>
      <c r="D445" s="27">
        <v>2</v>
      </c>
      <c r="E445" s="27">
        <v>3</v>
      </c>
      <c r="F445" s="27">
        <v>1</v>
      </c>
      <c r="G445" s="27"/>
      <c r="H445" s="27"/>
      <c r="I445" s="27"/>
      <c r="J445" s="175"/>
      <c r="K445" s="175"/>
      <c r="L445" s="175"/>
      <c r="M445" s="175"/>
      <c r="N445" s="175"/>
      <c r="O445" s="175"/>
      <c r="P445" s="175"/>
      <c r="Q445"/>
      <c r="R445"/>
    </row>
    <row r="446" spans="1:18" ht="13.15" customHeight="1" x14ac:dyDescent="0.2">
      <c r="A446" s="104" t="s">
        <v>952</v>
      </c>
      <c r="B446" s="100" t="s">
        <v>953</v>
      </c>
      <c r="C446" s="27">
        <f t="shared" si="32"/>
        <v>20</v>
      </c>
      <c r="D446" s="27">
        <v>11</v>
      </c>
      <c r="E446" s="27">
        <v>9</v>
      </c>
      <c r="F446" s="27">
        <v>5</v>
      </c>
      <c r="G446" s="27"/>
      <c r="H446" s="27"/>
      <c r="I446" s="27"/>
      <c r="J446" s="175"/>
      <c r="K446" s="175"/>
      <c r="L446" s="175"/>
      <c r="M446" s="175"/>
      <c r="N446" s="175"/>
      <c r="O446" s="175"/>
      <c r="P446" s="175"/>
      <c r="Q446"/>
      <c r="R446"/>
    </row>
    <row r="447" spans="1:18" ht="13.15" customHeight="1" x14ac:dyDescent="0.2">
      <c r="A447" s="104" t="s">
        <v>954</v>
      </c>
      <c r="B447" s="100" t="s">
        <v>955</v>
      </c>
      <c r="C447" s="27">
        <f t="shared" si="32"/>
        <v>146</v>
      </c>
      <c r="D447" s="27">
        <v>87</v>
      </c>
      <c r="E447" s="27">
        <v>54</v>
      </c>
      <c r="F447" s="27">
        <v>27</v>
      </c>
      <c r="G447" s="27"/>
      <c r="H447" s="27">
        <v>5</v>
      </c>
      <c r="I447" s="27"/>
      <c r="J447" s="175"/>
      <c r="K447" s="175"/>
      <c r="L447" s="175"/>
      <c r="M447" s="175"/>
      <c r="N447" s="175"/>
      <c r="O447" s="175"/>
      <c r="P447" s="175"/>
      <c r="Q447"/>
      <c r="R447"/>
    </row>
    <row r="448" spans="1:18" ht="13.15" customHeight="1" x14ac:dyDescent="0.2">
      <c r="A448" s="104" t="s">
        <v>956</v>
      </c>
      <c r="B448" s="100" t="s">
        <v>957</v>
      </c>
      <c r="C448" s="27">
        <f t="shared" si="32"/>
        <v>10</v>
      </c>
      <c r="D448" s="27">
        <v>4</v>
      </c>
      <c r="E448" s="27">
        <v>6</v>
      </c>
      <c r="F448" s="27">
        <v>5</v>
      </c>
      <c r="G448" s="27"/>
      <c r="H448" s="27"/>
      <c r="I448" s="27"/>
      <c r="J448" s="175"/>
      <c r="K448" s="175"/>
      <c r="L448" s="175"/>
      <c r="M448" s="175"/>
      <c r="N448" s="175"/>
      <c r="O448" s="175"/>
      <c r="P448" s="175"/>
      <c r="Q448"/>
      <c r="R448"/>
    </row>
    <row r="449" spans="1:18" ht="13.15" customHeight="1" x14ac:dyDescent="0.2">
      <c r="A449" s="104" t="s">
        <v>958</v>
      </c>
      <c r="B449" s="100" t="s">
        <v>959</v>
      </c>
      <c r="C449" s="27">
        <f t="shared" si="32"/>
        <v>33</v>
      </c>
      <c r="D449" s="27">
        <v>12</v>
      </c>
      <c r="E449" s="27">
        <v>19</v>
      </c>
      <c r="F449" s="27">
        <v>12</v>
      </c>
      <c r="G449" s="27"/>
      <c r="H449" s="27">
        <v>2</v>
      </c>
      <c r="I449" s="27"/>
      <c r="J449" s="175"/>
      <c r="K449" s="175"/>
      <c r="L449" s="175"/>
      <c r="M449" s="175"/>
      <c r="N449" s="175"/>
      <c r="O449" s="175"/>
      <c r="P449" s="175"/>
      <c r="Q449"/>
      <c r="R449"/>
    </row>
    <row r="450" spans="1:18" ht="13.15" customHeight="1" x14ac:dyDescent="0.2">
      <c r="A450" s="104" t="s">
        <v>960</v>
      </c>
      <c r="B450" s="100" t="s">
        <v>961</v>
      </c>
      <c r="C450" s="27">
        <f t="shared" si="32"/>
        <v>9</v>
      </c>
      <c r="D450" s="27">
        <v>1</v>
      </c>
      <c r="E450" s="27">
        <v>7</v>
      </c>
      <c r="F450" s="27">
        <v>7</v>
      </c>
      <c r="G450" s="27"/>
      <c r="H450" s="27">
        <v>1</v>
      </c>
      <c r="I450" s="27"/>
      <c r="J450" s="175"/>
      <c r="K450" s="175"/>
      <c r="L450" s="175"/>
      <c r="M450" s="175"/>
      <c r="N450" s="175"/>
      <c r="O450" s="175"/>
      <c r="P450" s="175"/>
      <c r="Q450"/>
      <c r="R450"/>
    </row>
    <row r="451" spans="1:18" ht="13.15" customHeight="1" x14ac:dyDescent="0.2">
      <c r="A451" s="104" t="s">
        <v>962</v>
      </c>
      <c r="B451" s="100" t="s">
        <v>963</v>
      </c>
      <c r="C451" s="27">
        <f t="shared" si="32"/>
        <v>84</v>
      </c>
      <c r="D451" s="27">
        <v>37</v>
      </c>
      <c r="E451" s="27">
        <v>43</v>
      </c>
      <c r="F451" s="27">
        <v>15</v>
      </c>
      <c r="G451" s="27"/>
      <c r="H451" s="27">
        <v>4</v>
      </c>
      <c r="I451" s="27"/>
      <c r="J451" s="175"/>
      <c r="K451" s="175"/>
      <c r="L451" s="175"/>
      <c r="M451" s="175"/>
      <c r="N451" s="175"/>
      <c r="O451" s="175"/>
      <c r="P451" s="175"/>
      <c r="Q451"/>
      <c r="R451"/>
    </row>
    <row r="452" spans="1:18" ht="13.15" customHeight="1" x14ac:dyDescent="0.2">
      <c r="A452" s="104" t="s">
        <v>964</v>
      </c>
      <c r="B452" s="100" t="s">
        <v>965</v>
      </c>
      <c r="C452" s="27">
        <f t="shared" si="32"/>
        <v>7</v>
      </c>
      <c r="D452" s="27">
        <v>2</v>
      </c>
      <c r="E452" s="27">
        <v>5</v>
      </c>
      <c r="F452" s="27">
        <v>2</v>
      </c>
      <c r="G452" s="27"/>
      <c r="H452" s="27"/>
      <c r="I452" s="27"/>
      <c r="J452" s="175"/>
      <c r="K452" s="175"/>
      <c r="L452" s="175"/>
      <c r="M452" s="175"/>
      <c r="N452" s="175"/>
      <c r="O452" s="175"/>
      <c r="P452" s="175"/>
      <c r="Q452"/>
      <c r="R452"/>
    </row>
    <row r="453" spans="1:18" ht="13.15" customHeight="1" x14ac:dyDescent="0.2">
      <c r="A453" s="104" t="s">
        <v>966</v>
      </c>
      <c r="B453" s="100" t="s">
        <v>967</v>
      </c>
      <c r="C453" s="27">
        <f t="shared" si="32"/>
        <v>9</v>
      </c>
      <c r="D453" s="27">
        <v>5</v>
      </c>
      <c r="E453" s="27">
        <v>3</v>
      </c>
      <c r="F453" s="27">
        <v>1</v>
      </c>
      <c r="G453" s="27"/>
      <c r="H453" s="27">
        <v>1</v>
      </c>
      <c r="I453" s="27"/>
      <c r="J453" s="175"/>
      <c r="K453" s="175"/>
      <c r="L453" s="175"/>
      <c r="M453" s="175"/>
      <c r="N453" s="175"/>
      <c r="O453" s="175"/>
      <c r="P453" s="175"/>
      <c r="Q453"/>
      <c r="R453"/>
    </row>
    <row r="454" spans="1:18" ht="13.15" customHeight="1" x14ac:dyDescent="0.2">
      <c r="A454" s="104" t="s">
        <v>968</v>
      </c>
      <c r="B454" s="100" t="s">
        <v>969</v>
      </c>
      <c r="C454" s="27">
        <f t="shared" si="32"/>
        <v>13</v>
      </c>
      <c r="D454" s="27">
        <v>6</v>
      </c>
      <c r="E454" s="27">
        <v>7</v>
      </c>
      <c r="F454" s="27">
        <v>3</v>
      </c>
      <c r="G454" s="27"/>
      <c r="H454" s="27"/>
      <c r="I454" s="27"/>
      <c r="J454" s="175"/>
      <c r="K454" s="175"/>
      <c r="L454" s="175"/>
      <c r="M454" s="175"/>
      <c r="N454" s="175"/>
      <c r="O454" s="175"/>
      <c r="P454" s="175"/>
      <c r="Q454"/>
      <c r="R454"/>
    </row>
    <row r="455" spans="1:18" ht="13.15" customHeight="1" x14ac:dyDescent="0.2">
      <c r="A455" s="104" t="s">
        <v>970</v>
      </c>
      <c r="B455" s="100" t="s">
        <v>971</v>
      </c>
      <c r="C455" s="27">
        <f t="shared" si="32"/>
        <v>23</v>
      </c>
      <c r="D455" s="27">
        <v>10</v>
      </c>
      <c r="E455" s="27">
        <v>13</v>
      </c>
      <c r="F455" s="27">
        <v>7</v>
      </c>
      <c r="G455" s="27"/>
      <c r="H455" s="27"/>
      <c r="I455" s="27"/>
      <c r="J455" s="175"/>
      <c r="K455" s="175"/>
      <c r="L455" s="175"/>
      <c r="M455" s="175"/>
      <c r="N455" s="175"/>
      <c r="O455" s="175"/>
      <c r="P455" s="175"/>
      <c r="Q455"/>
      <c r="R455"/>
    </row>
    <row r="456" spans="1:18" ht="13.15" customHeight="1" x14ac:dyDescent="0.2">
      <c r="A456" s="104" t="s">
        <v>972</v>
      </c>
      <c r="B456" s="100" t="s">
        <v>973</v>
      </c>
      <c r="C456" s="27">
        <f t="shared" si="32"/>
        <v>27</v>
      </c>
      <c r="D456" s="27">
        <v>10</v>
      </c>
      <c r="E456" s="27">
        <v>16</v>
      </c>
      <c r="F456" s="27">
        <v>8</v>
      </c>
      <c r="G456" s="27"/>
      <c r="H456" s="27">
        <v>1</v>
      </c>
      <c r="I456" s="27"/>
      <c r="J456" s="175"/>
      <c r="K456" s="175"/>
      <c r="L456" s="175"/>
      <c r="M456" s="175"/>
      <c r="N456" s="175"/>
      <c r="O456" s="175"/>
      <c r="P456" s="175"/>
      <c r="Q456"/>
      <c r="R456"/>
    </row>
    <row r="457" spans="1:18" ht="13.15" customHeight="1" x14ac:dyDescent="0.2">
      <c r="A457" s="104" t="s">
        <v>974</v>
      </c>
      <c r="B457" s="100" t="s">
        <v>975</v>
      </c>
      <c r="C457" s="27">
        <f t="shared" si="32"/>
        <v>5</v>
      </c>
      <c r="D457" s="27">
        <v>4</v>
      </c>
      <c r="E457" s="27">
        <v>1</v>
      </c>
      <c r="F457" s="27"/>
      <c r="G457" s="27"/>
      <c r="H457" s="27"/>
      <c r="I457" s="27"/>
      <c r="J457" s="175"/>
      <c r="K457" s="175"/>
      <c r="L457" s="175"/>
      <c r="M457" s="175"/>
      <c r="N457" s="175"/>
      <c r="O457" s="175"/>
      <c r="P457" s="175"/>
      <c r="Q457"/>
      <c r="R457"/>
    </row>
    <row r="458" spans="1:18" ht="13.15" customHeight="1" x14ac:dyDescent="0.2">
      <c r="A458" s="104" t="s">
        <v>976</v>
      </c>
      <c r="B458" s="100" t="s">
        <v>977</v>
      </c>
      <c r="C458" s="27">
        <f t="shared" si="32"/>
        <v>121</v>
      </c>
      <c r="D458" s="27">
        <v>42</v>
      </c>
      <c r="E458" s="27">
        <v>75</v>
      </c>
      <c r="F458" s="27">
        <v>42</v>
      </c>
      <c r="G458" s="27"/>
      <c r="H458" s="27">
        <v>4</v>
      </c>
      <c r="I458" s="27"/>
      <c r="J458" s="175"/>
      <c r="K458" s="175"/>
      <c r="L458" s="175"/>
      <c r="M458" s="175"/>
      <c r="N458" s="175"/>
      <c r="O458" s="175"/>
      <c r="P458" s="175"/>
      <c r="Q458"/>
      <c r="R458"/>
    </row>
    <row r="459" spans="1:18" ht="13.15" customHeight="1" x14ac:dyDescent="0.2">
      <c r="A459" s="104" t="s">
        <v>978</v>
      </c>
      <c r="B459" s="100" t="s">
        <v>979</v>
      </c>
      <c r="C459" s="27">
        <f t="shared" si="32"/>
        <v>25</v>
      </c>
      <c r="D459" s="27">
        <v>7</v>
      </c>
      <c r="E459" s="27">
        <v>18</v>
      </c>
      <c r="F459" s="27">
        <v>9</v>
      </c>
      <c r="G459" s="27"/>
      <c r="H459" s="27"/>
      <c r="I459" s="27"/>
      <c r="J459" s="175"/>
      <c r="K459" s="175"/>
      <c r="L459" s="175"/>
      <c r="M459" s="175"/>
      <c r="N459" s="175"/>
      <c r="O459" s="175"/>
      <c r="P459" s="175"/>
      <c r="Q459"/>
      <c r="R459"/>
    </row>
    <row r="460" spans="1:18" ht="13.15" customHeight="1" x14ac:dyDescent="0.2">
      <c r="A460" s="104" t="s">
        <v>1616</v>
      </c>
      <c r="B460" s="108" t="s">
        <v>54</v>
      </c>
      <c r="C460" s="27">
        <f t="shared" si="32"/>
        <v>4</v>
      </c>
      <c r="D460" s="27">
        <v>2</v>
      </c>
      <c r="E460" s="27">
        <v>1</v>
      </c>
      <c r="F460" s="27"/>
      <c r="G460" s="27"/>
      <c r="H460" s="27">
        <v>1</v>
      </c>
      <c r="I460" s="27"/>
      <c r="J460" s="175"/>
      <c r="K460" s="175"/>
      <c r="L460" s="175"/>
      <c r="M460" s="175"/>
      <c r="N460" s="175"/>
      <c r="O460" s="175"/>
      <c r="P460" s="175"/>
      <c r="Q460"/>
      <c r="R460"/>
    </row>
    <row r="461" spans="1:18" ht="13.15" customHeight="1" x14ac:dyDescent="0.2">
      <c r="A461" s="104" t="s">
        <v>1616</v>
      </c>
      <c r="B461" s="108" t="s">
        <v>1</v>
      </c>
      <c r="C461" s="27">
        <f t="shared" si="32"/>
        <v>629</v>
      </c>
      <c r="D461" s="26">
        <f t="shared" ref="D461:I461" si="33">SUM(D436:D460)</f>
        <v>289</v>
      </c>
      <c r="E461" s="26">
        <f t="shared" si="33"/>
        <v>319</v>
      </c>
      <c r="F461" s="26">
        <f t="shared" si="33"/>
        <v>161</v>
      </c>
      <c r="G461" s="26">
        <f t="shared" si="33"/>
        <v>0</v>
      </c>
      <c r="H461" s="26">
        <f t="shared" si="33"/>
        <v>21</v>
      </c>
      <c r="I461" s="26">
        <f t="shared" si="33"/>
        <v>0</v>
      </c>
      <c r="J461" s="175"/>
      <c r="K461" s="175"/>
      <c r="L461" s="175"/>
      <c r="M461" s="175"/>
      <c r="N461" s="175"/>
      <c r="O461" s="175"/>
      <c r="P461" s="175"/>
      <c r="Q461"/>
      <c r="R461"/>
    </row>
    <row r="462" spans="1:18" ht="13.15" customHeight="1" x14ac:dyDescent="0.2">
      <c r="A462" s="105" t="s">
        <v>1616</v>
      </c>
      <c r="B462" s="101" t="s">
        <v>980</v>
      </c>
      <c r="C462" s="27"/>
      <c r="D462" s="26"/>
      <c r="E462" s="26"/>
      <c r="F462" s="26"/>
      <c r="G462" s="26"/>
      <c r="H462" s="26"/>
      <c r="I462" s="26"/>
      <c r="J462" s="175"/>
      <c r="K462" s="175"/>
      <c r="L462" s="175">
        <v>1</v>
      </c>
      <c r="M462" s="175"/>
      <c r="N462" s="175"/>
      <c r="O462" s="175"/>
      <c r="P462" s="175"/>
      <c r="Q462"/>
      <c r="R462"/>
    </row>
    <row r="463" spans="1:18" ht="13.15" customHeight="1" x14ac:dyDescent="0.2">
      <c r="A463" s="104" t="s">
        <v>981</v>
      </c>
      <c r="B463" s="100" t="s">
        <v>982</v>
      </c>
      <c r="C463" s="27">
        <f t="shared" ref="C463:C497" si="34">SUM(D463,E463,H463,I463)</f>
        <v>3</v>
      </c>
      <c r="D463" s="26">
        <v>2</v>
      </c>
      <c r="E463" s="26">
        <v>1</v>
      </c>
      <c r="F463" s="27"/>
      <c r="G463" s="27"/>
      <c r="H463" s="27"/>
      <c r="I463" s="27"/>
      <c r="J463" s="175"/>
      <c r="K463" s="175"/>
      <c r="L463" s="175"/>
      <c r="M463" s="175"/>
      <c r="N463" s="175"/>
      <c r="O463" s="175"/>
      <c r="P463" s="175"/>
      <c r="Q463"/>
      <c r="R463"/>
    </row>
    <row r="464" spans="1:18" ht="13.15" customHeight="1" x14ac:dyDescent="0.2">
      <c r="A464" s="104" t="s">
        <v>983</v>
      </c>
      <c r="B464" s="100" t="s">
        <v>984</v>
      </c>
      <c r="C464" s="27">
        <f t="shared" si="34"/>
        <v>9</v>
      </c>
      <c r="D464" s="26">
        <v>3</v>
      </c>
      <c r="E464" s="26">
        <v>6</v>
      </c>
      <c r="F464" s="27">
        <v>4</v>
      </c>
      <c r="G464" s="27"/>
      <c r="H464" s="27"/>
      <c r="I464" s="27"/>
      <c r="J464" s="175"/>
      <c r="K464" s="175"/>
      <c r="L464" s="175"/>
      <c r="M464" s="175"/>
      <c r="N464" s="175"/>
      <c r="O464" s="175"/>
      <c r="P464" s="175"/>
      <c r="Q464"/>
      <c r="R464"/>
    </row>
    <row r="465" spans="1:18" ht="13.15" customHeight="1" x14ac:dyDescent="0.2">
      <c r="A465" s="104" t="s">
        <v>985</v>
      </c>
      <c r="B465" s="100" t="s">
        <v>986</v>
      </c>
      <c r="C465" s="27">
        <f t="shared" si="34"/>
        <v>4</v>
      </c>
      <c r="D465" s="26">
        <v>2</v>
      </c>
      <c r="E465" s="26">
        <v>2</v>
      </c>
      <c r="F465" s="27"/>
      <c r="G465" s="27"/>
      <c r="H465" s="27"/>
      <c r="I465" s="27"/>
      <c r="J465" s="175"/>
      <c r="K465" s="175"/>
      <c r="L465" s="175"/>
      <c r="M465" s="175"/>
      <c r="N465" s="175"/>
      <c r="O465" s="175"/>
      <c r="P465" s="175"/>
      <c r="Q465"/>
      <c r="R465"/>
    </row>
    <row r="466" spans="1:18" ht="13.15" customHeight="1" x14ac:dyDescent="0.2">
      <c r="A466" s="104" t="s">
        <v>987</v>
      </c>
      <c r="B466" s="100" t="s">
        <v>988</v>
      </c>
      <c r="C466" s="27">
        <f t="shared" si="34"/>
        <v>7</v>
      </c>
      <c r="D466" s="26">
        <v>3</v>
      </c>
      <c r="E466" s="26">
        <v>4</v>
      </c>
      <c r="F466" s="27">
        <v>2</v>
      </c>
      <c r="G466" s="27"/>
      <c r="H466" s="27"/>
      <c r="I466" s="27"/>
      <c r="J466" s="175"/>
      <c r="K466" s="175"/>
      <c r="L466" s="175"/>
      <c r="M466" s="175"/>
      <c r="N466" s="175"/>
      <c r="O466" s="175"/>
      <c r="P466" s="175"/>
      <c r="Q466"/>
      <c r="R466"/>
    </row>
    <row r="467" spans="1:18" ht="13.15" customHeight="1" x14ac:dyDescent="0.2">
      <c r="A467" s="104" t="s">
        <v>989</v>
      </c>
      <c r="B467" s="100" t="s">
        <v>990</v>
      </c>
      <c r="C467" s="27">
        <f t="shared" si="34"/>
        <v>69</v>
      </c>
      <c r="D467" s="26">
        <v>37</v>
      </c>
      <c r="E467" s="26">
        <v>28</v>
      </c>
      <c r="F467" s="27">
        <v>8</v>
      </c>
      <c r="G467" s="27"/>
      <c r="H467" s="27">
        <v>4</v>
      </c>
      <c r="I467" s="27"/>
      <c r="J467" s="175"/>
      <c r="K467" s="175"/>
      <c r="L467" s="175"/>
      <c r="M467" s="175"/>
      <c r="N467" s="175"/>
      <c r="O467" s="175"/>
      <c r="P467" s="175"/>
      <c r="Q467"/>
      <c r="R467"/>
    </row>
    <row r="468" spans="1:18" ht="13.15" customHeight="1" x14ac:dyDescent="0.2">
      <c r="A468" s="104" t="s">
        <v>991</v>
      </c>
      <c r="B468" s="100" t="s">
        <v>992</v>
      </c>
      <c r="C468" s="27">
        <f t="shared" si="34"/>
        <v>40</v>
      </c>
      <c r="D468" s="26">
        <v>18</v>
      </c>
      <c r="E468" s="26">
        <v>22</v>
      </c>
      <c r="F468" s="27">
        <v>6</v>
      </c>
      <c r="G468" s="27"/>
      <c r="H468" s="27"/>
      <c r="I468" s="27"/>
      <c r="J468" s="175"/>
      <c r="K468" s="175"/>
      <c r="L468" s="175"/>
      <c r="M468" s="175"/>
      <c r="N468" s="175"/>
      <c r="O468" s="175"/>
      <c r="P468" s="175"/>
      <c r="Q468"/>
      <c r="R468"/>
    </row>
    <row r="469" spans="1:18" ht="13.15" customHeight="1" x14ac:dyDescent="0.2">
      <c r="A469" s="104" t="s">
        <v>993</v>
      </c>
      <c r="B469" s="100" t="s">
        <v>994</v>
      </c>
      <c r="C469" s="27">
        <f t="shared" si="34"/>
        <v>3</v>
      </c>
      <c r="D469" s="26">
        <v>1</v>
      </c>
      <c r="E469" s="26">
        <v>2</v>
      </c>
      <c r="F469" s="27"/>
      <c r="G469" s="27"/>
      <c r="H469" s="27"/>
      <c r="I469" s="27"/>
      <c r="J469" s="175"/>
      <c r="K469" s="175"/>
      <c r="L469" s="175"/>
      <c r="M469" s="175"/>
      <c r="N469" s="175"/>
      <c r="O469" s="175"/>
      <c r="P469" s="175"/>
      <c r="Q469"/>
      <c r="R469"/>
    </row>
    <row r="470" spans="1:18" ht="13.15" customHeight="1" x14ac:dyDescent="0.2">
      <c r="A470" s="104" t="s">
        <v>995</v>
      </c>
      <c r="B470" s="100" t="s">
        <v>996</v>
      </c>
      <c r="C470" s="27">
        <f t="shared" si="34"/>
        <v>3</v>
      </c>
      <c r="D470" s="26">
        <v>1</v>
      </c>
      <c r="E470" s="26">
        <v>2</v>
      </c>
      <c r="F470" s="27">
        <v>1</v>
      </c>
      <c r="G470" s="27"/>
      <c r="H470" s="27"/>
      <c r="I470" s="27"/>
      <c r="J470" s="175"/>
      <c r="K470" s="175"/>
      <c r="L470" s="175"/>
      <c r="M470" s="175"/>
      <c r="N470" s="175"/>
      <c r="O470" s="175"/>
      <c r="P470" s="175"/>
      <c r="Q470"/>
      <c r="R470"/>
    </row>
    <row r="471" spans="1:18" ht="13.15" customHeight="1" x14ac:dyDescent="0.2">
      <c r="A471" s="104" t="s">
        <v>997</v>
      </c>
      <c r="B471" s="100" t="s">
        <v>998</v>
      </c>
      <c r="C471" s="27">
        <f t="shared" si="34"/>
        <v>4</v>
      </c>
      <c r="D471" s="26">
        <v>2</v>
      </c>
      <c r="E471" s="26">
        <v>2</v>
      </c>
      <c r="F471" s="27"/>
      <c r="G471" s="27"/>
      <c r="H471" s="27"/>
      <c r="I471" s="27"/>
      <c r="J471" s="175"/>
      <c r="K471" s="175"/>
      <c r="L471" s="175"/>
      <c r="M471" s="175"/>
      <c r="N471" s="175"/>
      <c r="O471" s="175"/>
      <c r="P471" s="175"/>
      <c r="Q471"/>
      <c r="R471"/>
    </row>
    <row r="472" spans="1:18" ht="13.15" customHeight="1" x14ac:dyDescent="0.2">
      <c r="A472" s="104" t="s">
        <v>999</v>
      </c>
      <c r="B472" s="100" t="s">
        <v>1000</v>
      </c>
      <c r="C472" s="27">
        <f t="shared" si="34"/>
        <v>35</v>
      </c>
      <c r="D472" s="26">
        <v>18</v>
      </c>
      <c r="E472" s="26">
        <v>17</v>
      </c>
      <c r="F472" s="27">
        <v>7</v>
      </c>
      <c r="G472" s="27"/>
      <c r="H472" s="27"/>
      <c r="I472" s="27"/>
      <c r="J472" s="175"/>
      <c r="K472" s="175"/>
      <c r="L472" s="175"/>
      <c r="M472" s="175"/>
      <c r="N472" s="175"/>
      <c r="O472" s="175"/>
      <c r="P472" s="175"/>
      <c r="Q472"/>
      <c r="R472"/>
    </row>
    <row r="473" spans="1:18" ht="13.15" customHeight="1" x14ac:dyDescent="0.2">
      <c r="A473" s="104" t="s">
        <v>1001</v>
      </c>
      <c r="B473" s="100" t="s">
        <v>1002</v>
      </c>
      <c r="C473" s="27">
        <f t="shared" si="34"/>
        <v>58</v>
      </c>
      <c r="D473" s="26">
        <v>25</v>
      </c>
      <c r="E473" s="26">
        <v>30</v>
      </c>
      <c r="F473" s="27">
        <v>15</v>
      </c>
      <c r="G473" s="27">
        <v>1</v>
      </c>
      <c r="H473" s="27">
        <v>3</v>
      </c>
      <c r="I473" s="27"/>
      <c r="J473" s="175"/>
      <c r="K473" s="175"/>
      <c r="L473" s="175"/>
      <c r="M473" s="175"/>
      <c r="N473" s="175"/>
      <c r="O473" s="175"/>
      <c r="P473" s="175"/>
      <c r="Q473"/>
      <c r="R473"/>
    </row>
    <row r="474" spans="1:18" ht="13.15" customHeight="1" x14ac:dyDescent="0.2">
      <c r="A474" s="104" t="s">
        <v>1003</v>
      </c>
      <c r="B474" s="100" t="s">
        <v>1004</v>
      </c>
      <c r="C474" s="27">
        <f t="shared" si="34"/>
        <v>287</v>
      </c>
      <c r="D474" s="26">
        <v>144</v>
      </c>
      <c r="E474" s="26">
        <v>129</v>
      </c>
      <c r="F474" s="27">
        <v>50</v>
      </c>
      <c r="G474" s="27">
        <v>1</v>
      </c>
      <c r="H474" s="27">
        <v>14</v>
      </c>
      <c r="I474" s="27"/>
      <c r="J474" s="175"/>
      <c r="K474" s="175"/>
      <c r="L474" s="175"/>
      <c r="M474" s="175"/>
      <c r="N474" s="175"/>
      <c r="O474" s="175"/>
      <c r="P474" s="175"/>
      <c r="Q474"/>
      <c r="R474"/>
    </row>
    <row r="475" spans="1:18" ht="13.15" customHeight="1" x14ac:dyDescent="0.2">
      <c r="A475" s="104" t="s">
        <v>1005</v>
      </c>
      <c r="B475" s="100" t="s">
        <v>1006</v>
      </c>
      <c r="C475" s="27">
        <f t="shared" si="34"/>
        <v>0</v>
      </c>
      <c r="D475" s="26"/>
      <c r="E475" s="26"/>
      <c r="F475" s="27"/>
      <c r="G475" s="27"/>
      <c r="H475" s="27"/>
      <c r="I475" s="27"/>
      <c r="J475" s="175"/>
      <c r="K475" s="175"/>
      <c r="L475" s="175"/>
      <c r="M475" s="175"/>
      <c r="N475" s="175"/>
      <c r="O475" s="175"/>
      <c r="P475" s="175"/>
      <c r="Q475"/>
      <c r="R475"/>
    </row>
    <row r="476" spans="1:18" ht="13.15" customHeight="1" x14ac:dyDescent="0.2">
      <c r="A476" s="104" t="s">
        <v>1007</v>
      </c>
      <c r="B476" s="100" t="s">
        <v>1008</v>
      </c>
      <c r="C476" s="27">
        <f t="shared" si="34"/>
        <v>3</v>
      </c>
      <c r="D476" s="26">
        <v>1</v>
      </c>
      <c r="E476" s="26">
        <v>2</v>
      </c>
      <c r="F476" s="27">
        <v>1</v>
      </c>
      <c r="G476" s="27"/>
      <c r="H476" s="27"/>
      <c r="I476" s="27"/>
      <c r="J476" s="175"/>
      <c r="K476" s="175"/>
      <c r="L476" s="175"/>
      <c r="M476" s="175"/>
      <c r="N476" s="175"/>
      <c r="O476" s="175"/>
      <c r="P476" s="175"/>
      <c r="Q476"/>
      <c r="R476"/>
    </row>
    <row r="477" spans="1:18" ht="13.15" customHeight="1" x14ac:dyDescent="0.2">
      <c r="A477" s="104" t="s">
        <v>1009</v>
      </c>
      <c r="B477" s="100" t="s">
        <v>1010</v>
      </c>
      <c r="C477" s="27">
        <f t="shared" si="34"/>
        <v>38</v>
      </c>
      <c r="D477" s="26">
        <v>19</v>
      </c>
      <c r="E477" s="26">
        <v>17</v>
      </c>
      <c r="F477" s="27">
        <v>10</v>
      </c>
      <c r="G477" s="27"/>
      <c r="H477" s="27">
        <v>2</v>
      </c>
      <c r="I477" s="27"/>
      <c r="J477" s="175"/>
      <c r="K477" s="175"/>
      <c r="L477" s="175"/>
      <c r="M477" s="175"/>
      <c r="N477" s="175"/>
      <c r="O477" s="175"/>
      <c r="P477" s="175"/>
      <c r="Q477"/>
      <c r="R477"/>
    </row>
    <row r="478" spans="1:18" ht="13.15" customHeight="1" x14ac:dyDescent="0.2">
      <c r="A478" s="104" t="s">
        <v>1011</v>
      </c>
      <c r="B478" s="100" t="s">
        <v>1012</v>
      </c>
      <c r="C478" s="27">
        <f t="shared" si="34"/>
        <v>9</v>
      </c>
      <c r="D478" s="26">
        <v>4</v>
      </c>
      <c r="E478" s="26">
        <v>5</v>
      </c>
      <c r="F478" s="27">
        <v>5</v>
      </c>
      <c r="G478" s="27"/>
      <c r="H478" s="27"/>
      <c r="I478" s="27"/>
      <c r="J478" s="175"/>
      <c r="K478" s="175"/>
      <c r="L478" s="175"/>
      <c r="M478" s="175"/>
      <c r="N478" s="175"/>
      <c r="O478" s="175"/>
      <c r="P478" s="175"/>
      <c r="Q478"/>
      <c r="R478"/>
    </row>
    <row r="479" spans="1:18" ht="13.15" customHeight="1" x14ac:dyDescent="0.2">
      <c r="A479" s="104" t="s">
        <v>1013</v>
      </c>
      <c r="B479" s="100" t="s">
        <v>1014</v>
      </c>
      <c r="C479" s="27">
        <f t="shared" si="34"/>
        <v>0</v>
      </c>
      <c r="D479" s="26"/>
      <c r="E479" s="26"/>
      <c r="F479" s="27"/>
      <c r="G479" s="27"/>
      <c r="H479" s="27"/>
      <c r="I479" s="27"/>
      <c r="J479" s="175"/>
      <c r="K479" s="175"/>
      <c r="L479" s="175"/>
      <c r="M479" s="175"/>
      <c r="N479" s="175"/>
      <c r="O479" s="175"/>
      <c r="P479" s="175"/>
      <c r="Q479"/>
      <c r="R479"/>
    </row>
    <row r="480" spans="1:18" ht="13.15" customHeight="1" x14ac:dyDescent="0.2">
      <c r="A480" s="104" t="s">
        <v>1015</v>
      </c>
      <c r="B480" s="100" t="s">
        <v>1016</v>
      </c>
      <c r="C480" s="27">
        <f t="shared" si="34"/>
        <v>2</v>
      </c>
      <c r="D480" s="26">
        <v>1</v>
      </c>
      <c r="E480" s="26">
        <v>1</v>
      </c>
      <c r="F480" s="27"/>
      <c r="G480" s="27"/>
      <c r="H480" s="27"/>
      <c r="I480" s="27"/>
      <c r="J480" s="175"/>
      <c r="K480" s="175"/>
      <c r="L480" s="175"/>
      <c r="M480" s="175"/>
      <c r="N480" s="175"/>
      <c r="O480" s="175"/>
      <c r="P480" s="175"/>
      <c r="Q480"/>
      <c r="R480"/>
    </row>
    <row r="481" spans="1:18" ht="13.15" customHeight="1" x14ac:dyDescent="0.2">
      <c r="A481" s="104" t="s">
        <v>1017</v>
      </c>
      <c r="B481" s="100" t="s">
        <v>1018</v>
      </c>
      <c r="C481" s="27">
        <f t="shared" si="34"/>
        <v>193</v>
      </c>
      <c r="D481" s="26">
        <v>86</v>
      </c>
      <c r="E481" s="26">
        <v>98</v>
      </c>
      <c r="F481" s="27">
        <v>39</v>
      </c>
      <c r="G481" s="27"/>
      <c r="H481" s="27">
        <v>9</v>
      </c>
      <c r="I481" s="27"/>
      <c r="J481" s="175"/>
      <c r="K481" s="175"/>
      <c r="L481" s="175"/>
      <c r="M481" s="175"/>
      <c r="N481" s="175"/>
      <c r="O481" s="175"/>
      <c r="P481" s="175"/>
      <c r="Q481"/>
      <c r="R481"/>
    </row>
    <row r="482" spans="1:18" ht="13.15" customHeight="1" x14ac:dyDescent="0.2">
      <c r="A482" s="104" t="s">
        <v>1019</v>
      </c>
      <c r="B482" s="100" t="s">
        <v>1020</v>
      </c>
      <c r="C482" s="27">
        <f t="shared" si="34"/>
        <v>4</v>
      </c>
      <c r="D482" s="26">
        <v>1</v>
      </c>
      <c r="E482" s="26">
        <v>3</v>
      </c>
      <c r="F482" s="27">
        <v>2</v>
      </c>
      <c r="G482" s="27"/>
      <c r="H482" s="27"/>
      <c r="I482" s="27"/>
      <c r="J482" s="175"/>
      <c r="K482" s="175"/>
      <c r="L482" s="175"/>
      <c r="M482" s="175"/>
      <c r="N482" s="175"/>
      <c r="O482" s="175"/>
      <c r="P482" s="175"/>
      <c r="Q482"/>
      <c r="R482"/>
    </row>
    <row r="483" spans="1:18" ht="13.15" customHeight="1" x14ac:dyDescent="0.2">
      <c r="A483" s="104" t="s">
        <v>1021</v>
      </c>
      <c r="B483" s="100" t="s">
        <v>1022</v>
      </c>
      <c r="C483" s="27">
        <f t="shared" si="34"/>
        <v>102</v>
      </c>
      <c r="D483" s="26">
        <v>51</v>
      </c>
      <c r="E483" s="26">
        <v>47</v>
      </c>
      <c r="F483" s="27">
        <v>24</v>
      </c>
      <c r="G483" s="27">
        <v>1</v>
      </c>
      <c r="H483" s="27">
        <v>2</v>
      </c>
      <c r="I483" s="27">
        <v>2</v>
      </c>
      <c r="J483" s="175"/>
      <c r="K483" s="175"/>
      <c r="L483" s="175"/>
      <c r="M483" s="175"/>
      <c r="N483" s="175"/>
      <c r="O483" s="175"/>
      <c r="P483" s="175"/>
      <c r="Q483"/>
      <c r="R483"/>
    </row>
    <row r="484" spans="1:18" ht="13.15" customHeight="1" x14ac:dyDescent="0.2">
      <c r="A484" s="104" t="s">
        <v>1023</v>
      </c>
      <c r="B484" s="100" t="s">
        <v>1024</v>
      </c>
      <c r="C484" s="27">
        <f t="shared" si="34"/>
        <v>419</v>
      </c>
      <c r="D484" s="26">
        <v>202</v>
      </c>
      <c r="E484" s="26">
        <v>195</v>
      </c>
      <c r="F484" s="27">
        <v>72</v>
      </c>
      <c r="G484" s="27">
        <v>1</v>
      </c>
      <c r="H484" s="27">
        <v>20</v>
      </c>
      <c r="I484" s="27">
        <v>2</v>
      </c>
      <c r="J484" s="175"/>
      <c r="K484" s="175"/>
      <c r="L484" s="175"/>
      <c r="M484" s="175"/>
      <c r="N484" s="175"/>
      <c r="O484" s="175"/>
      <c r="P484" s="175"/>
      <c r="Q484"/>
      <c r="R484"/>
    </row>
    <row r="485" spans="1:18" ht="13.15" customHeight="1" x14ac:dyDescent="0.2">
      <c r="A485" s="104" t="s">
        <v>1025</v>
      </c>
      <c r="B485" s="100" t="s">
        <v>1026</v>
      </c>
      <c r="C485" s="27">
        <f t="shared" si="34"/>
        <v>4</v>
      </c>
      <c r="D485" s="26">
        <v>2</v>
      </c>
      <c r="E485" s="26">
        <v>2</v>
      </c>
      <c r="F485" s="27">
        <v>1</v>
      </c>
      <c r="G485" s="27"/>
      <c r="H485" s="27"/>
      <c r="I485" s="27"/>
      <c r="J485" s="175"/>
      <c r="K485" s="175"/>
      <c r="L485" s="175"/>
      <c r="M485" s="175"/>
      <c r="N485" s="175"/>
      <c r="O485" s="175"/>
      <c r="P485" s="175"/>
      <c r="Q485"/>
      <c r="R485"/>
    </row>
    <row r="486" spans="1:18" ht="13.15" customHeight="1" x14ac:dyDescent="0.2">
      <c r="A486" s="104" t="s">
        <v>1027</v>
      </c>
      <c r="B486" s="100" t="s">
        <v>1028</v>
      </c>
      <c r="C486" s="27">
        <f t="shared" si="34"/>
        <v>19</v>
      </c>
      <c r="D486" s="26">
        <v>6</v>
      </c>
      <c r="E486" s="26">
        <v>12</v>
      </c>
      <c r="F486" s="27">
        <v>4</v>
      </c>
      <c r="G486" s="27"/>
      <c r="H486" s="27"/>
      <c r="I486" s="27">
        <v>1</v>
      </c>
      <c r="J486" s="175"/>
      <c r="K486" s="175"/>
      <c r="L486" s="175"/>
      <c r="M486" s="175"/>
      <c r="N486" s="175"/>
      <c r="O486" s="175"/>
      <c r="P486" s="175"/>
      <c r="Q486"/>
      <c r="R486"/>
    </row>
    <row r="487" spans="1:18" ht="13.15" customHeight="1" x14ac:dyDescent="0.2">
      <c r="A487" s="104" t="s">
        <v>1029</v>
      </c>
      <c r="B487" s="100" t="s">
        <v>1030</v>
      </c>
      <c r="C487" s="27">
        <f t="shared" si="34"/>
        <v>0</v>
      </c>
      <c r="D487" s="26"/>
      <c r="E487" s="26"/>
      <c r="F487" s="27"/>
      <c r="G487" s="27"/>
      <c r="H487" s="27"/>
      <c r="I487" s="27"/>
      <c r="J487" s="175"/>
      <c r="K487" s="175"/>
      <c r="L487" s="175"/>
      <c r="M487" s="175"/>
      <c r="N487" s="175"/>
      <c r="O487" s="175"/>
      <c r="P487" s="175"/>
      <c r="Q487"/>
      <c r="R487"/>
    </row>
    <row r="488" spans="1:18" ht="13.15" customHeight="1" x14ac:dyDescent="0.2">
      <c r="A488" s="104" t="s">
        <v>1031</v>
      </c>
      <c r="B488" s="100" t="s">
        <v>1032</v>
      </c>
      <c r="C488" s="27">
        <f t="shared" si="34"/>
        <v>5</v>
      </c>
      <c r="D488" s="26">
        <v>4</v>
      </c>
      <c r="E488" s="26">
        <v>1</v>
      </c>
      <c r="F488" s="27"/>
      <c r="G488" s="27"/>
      <c r="H488" s="27"/>
      <c r="I488" s="27"/>
      <c r="J488" s="175"/>
      <c r="K488" s="175"/>
      <c r="L488" s="175"/>
      <c r="M488" s="175"/>
      <c r="N488" s="175"/>
      <c r="O488" s="175"/>
      <c r="P488" s="175"/>
      <c r="Q488"/>
      <c r="R488"/>
    </row>
    <row r="489" spans="1:18" ht="13.15" customHeight="1" x14ac:dyDescent="0.2">
      <c r="A489" s="104" t="s">
        <v>1033</v>
      </c>
      <c r="B489" s="100" t="s">
        <v>1034</v>
      </c>
      <c r="C489" s="27">
        <f t="shared" si="34"/>
        <v>177</v>
      </c>
      <c r="D489" s="26">
        <v>68</v>
      </c>
      <c r="E489" s="26">
        <v>104</v>
      </c>
      <c r="F489" s="27">
        <v>42</v>
      </c>
      <c r="G489" s="27"/>
      <c r="H489" s="27">
        <v>5</v>
      </c>
      <c r="I489" s="27"/>
      <c r="J489" s="175"/>
      <c r="K489" s="175"/>
      <c r="L489" s="175"/>
      <c r="M489" s="175"/>
      <c r="N489" s="175"/>
      <c r="O489" s="175"/>
      <c r="P489" s="175"/>
      <c r="Q489"/>
      <c r="R489"/>
    </row>
    <row r="490" spans="1:18" ht="13.15" customHeight="1" x14ac:dyDescent="0.2">
      <c r="A490" s="104" t="s">
        <v>1035</v>
      </c>
      <c r="B490" s="100" t="s">
        <v>1036</v>
      </c>
      <c r="C490" s="27">
        <f t="shared" si="34"/>
        <v>6</v>
      </c>
      <c r="D490" s="26">
        <v>1</v>
      </c>
      <c r="E490" s="26">
        <v>5</v>
      </c>
      <c r="F490" s="27">
        <v>3</v>
      </c>
      <c r="G490" s="27"/>
      <c r="H490" s="27"/>
      <c r="I490" s="27"/>
      <c r="J490" s="175"/>
      <c r="K490" s="175"/>
      <c r="L490" s="175"/>
      <c r="M490" s="175"/>
      <c r="N490" s="175"/>
      <c r="O490" s="175"/>
      <c r="P490" s="175"/>
      <c r="Q490"/>
      <c r="R490"/>
    </row>
    <row r="491" spans="1:18" ht="13.15" customHeight="1" x14ac:dyDescent="0.2">
      <c r="A491" s="104" t="s">
        <v>1037</v>
      </c>
      <c r="B491" s="100" t="s">
        <v>1038</v>
      </c>
      <c r="C491" s="27">
        <f t="shared" si="34"/>
        <v>10</v>
      </c>
      <c r="D491" s="26">
        <v>4</v>
      </c>
      <c r="E491" s="26">
        <v>5</v>
      </c>
      <c r="F491" s="27">
        <v>4</v>
      </c>
      <c r="G491" s="27"/>
      <c r="H491" s="27">
        <v>1</v>
      </c>
      <c r="I491" s="27"/>
      <c r="J491" s="175"/>
      <c r="K491" s="175"/>
      <c r="L491" s="175"/>
      <c r="M491" s="175"/>
      <c r="N491" s="175"/>
      <c r="O491" s="175"/>
      <c r="P491" s="175"/>
      <c r="Q491"/>
      <c r="R491"/>
    </row>
    <row r="492" spans="1:18" ht="13.15" customHeight="1" x14ac:dyDescent="0.2">
      <c r="A492" s="104" t="s">
        <v>1039</v>
      </c>
      <c r="B492" s="100" t="s">
        <v>1040</v>
      </c>
      <c r="C492" s="27">
        <f t="shared" si="34"/>
        <v>3</v>
      </c>
      <c r="D492" s="26">
        <v>2</v>
      </c>
      <c r="E492" s="26"/>
      <c r="F492" s="27"/>
      <c r="G492" s="27"/>
      <c r="H492" s="27">
        <v>1</v>
      </c>
      <c r="I492" s="27"/>
      <c r="J492" s="175"/>
      <c r="K492" s="175"/>
      <c r="L492" s="175"/>
      <c r="M492" s="175"/>
      <c r="N492" s="175"/>
      <c r="O492" s="175"/>
      <c r="P492" s="175"/>
      <c r="Q492"/>
      <c r="R492"/>
    </row>
    <row r="493" spans="1:18" ht="13.15" customHeight="1" x14ac:dyDescent="0.2">
      <c r="A493" s="104" t="s">
        <v>1041</v>
      </c>
      <c r="B493" s="100" t="s">
        <v>1042</v>
      </c>
      <c r="C493" s="27">
        <f t="shared" si="34"/>
        <v>1</v>
      </c>
      <c r="D493" s="26"/>
      <c r="E493" s="26">
        <v>1</v>
      </c>
      <c r="F493" s="27">
        <v>1</v>
      </c>
      <c r="G493" s="27"/>
      <c r="H493" s="27"/>
      <c r="I493" s="27"/>
      <c r="J493" s="175"/>
      <c r="K493" s="175"/>
      <c r="L493" s="175"/>
      <c r="M493" s="175"/>
      <c r="N493" s="175"/>
      <c r="O493" s="175"/>
      <c r="P493" s="175"/>
      <c r="Q493"/>
      <c r="R493"/>
    </row>
    <row r="494" spans="1:18" ht="13.15" customHeight="1" x14ac:dyDescent="0.2">
      <c r="A494" s="104" t="s">
        <v>1043</v>
      </c>
      <c r="B494" s="100" t="s">
        <v>1044</v>
      </c>
      <c r="C494" s="27">
        <f t="shared" si="34"/>
        <v>9</v>
      </c>
      <c r="D494" s="26">
        <v>5</v>
      </c>
      <c r="E494" s="26">
        <v>4</v>
      </c>
      <c r="F494" s="27">
        <v>3</v>
      </c>
      <c r="G494" s="27"/>
      <c r="H494" s="27"/>
      <c r="I494" s="27"/>
      <c r="J494" s="175"/>
      <c r="K494" s="175"/>
      <c r="L494" s="175"/>
      <c r="M494" s="175"/>
      <c r="N494" s="175"/>
      <c r="O494" s="175"/>
      <c r="P494" s="175"/>
      <c r="Q494"/>
      <c r="R494"/>
    </row>
    <row r="495" spans="1:18" ht="13.15" customHeight="1" x14ac:dyDescent="0.2">
      <c r="A495" s="104" t="s">
        <v>1045</v>
      </c>
      <c r="B495" s="100" t="s">
        <v>1046</v>
      </c>
      <c r="C495" s="27">
        <f t="shared" si="34"/>
        <v>10</v>
      </c>
      <c r="D495" s="26">
        <v>4</v>
      </c>
      <c r="E495" s="26">
        <v>6</v>
      </c>
      <c r="F495" s="27">
        <v>4</v>
      </c>
      <c r="G495" s="27"/>
      <c r="H495" s="27"/>
      <c r="I495" s="27"/>
      <c r="J495" s="175"/>
      <c r="K495" s="175"/>
      <c r="L495" s="175"/>
      <c r="M495" s="175"/>
      <c r="N495" s="175"/>
      <c r="O495" s="175"/>
      <c r="P495" s="175"/>
      <c r="Q495"/>
      <c r="R495"/>
    </row>
    <row r="496" spans="1:18" ht="13.15" customHeight="1" x14ac:dyDescent="0.2">
      <c r="A496" s="104" t="s">
        <v>1616</v>
      </c>
      <c r="B496" s="108" t="s">
        <v>54</v>
      </c>
      <c r="C496" s="27">
        <f t="shared" si="34"/>
        <v>0</v>
      </c>
      <c r="D496" s="26"/>
      <c r="E496" s="26"/>
      <c r="F496" s="27"/>
      <c r="G496" s="27"/>
      <c r="H496" s="27"/>
      <c r="I496" s="27"/>
      <c r="J496" s="175"/>
      <c r="K496" s="175"/>
      <c r="L496" s="175"/>
      <c r="M496" s="175"/>
      <c r="N496" s="175"/>
      <c r="O496" s="175"/>
      <c r="P496" s="175"/>
      <c r="Q496"/>
      <c r="R496"/>
    </row>
    <row r="497" spans="1:18" ht="13.15" customHeight="1" x14ac:dyDescent="0.2">
      <c r="A497" s="104" t="s">
        <v>1616</v>
      </c>
      <c r="B497" s="108" t="s">
        <v>1</v>
      </c>
      <c r="C497" s="27">
        <f t="shared" si="34"/>
        <v>1536</v>
      </c>
      <c r="D497" s="26">
        <f t="shared" ref="D497:I497" si="35">SUM(D463:D496)</f>
        <v>717</v>
      </c>
      <c r="E497" s="26">
        <f t="shared" si="35"/>
        <v>753</v>
      </c>
      <c r="F497" s="26">
        <f t="shared" si="35"/>
        <v>308</v>
      </c>
      <c r="G497" s="26">
        <f t="shared" si="35"/>
        <v>4</v>
      </c>
      <c r="H497" s="26">
        <f t="shared" si="35"/>
        <v>61</v>
      </c>
      <c r="I497" s="26">
        <f t="shared" si="35"/>
        <v>5</v>
      </c>
      <c r="J497" s="175"/>
      <c r="K497" s="175"/>
      <c r="L497" s="175"/>
      <c r="M497" s="175"/>
      <c r="N497" s="175"/>
      <c r="O497" s="175"/>
      <c r="P497" s="175"/>
      <c r="Q497"/>
      <c r="R497"/>
    </row>
    <row r="498" spans="1:18" ht="13.15" customHeight="1" x14ac:dyDescent="0.2">
      <c r="A498" s="105" t="s">
        <v>1616</v>
      </c>
      <c r="B498" s="101" t="s">
        <v>1047</v>
      </c>
      <c r="C498" s="27"/>
      <c r="D498" s="26"/>
      <c r="E498" s="26"/>
      <c r="F498" s="26"/>
      <c r="G498" s="26"/>
      <c r="H498" s="26"/>
      <c r="I498" s="26"/>
      <c r="J498" s="175"/>
      <c r="K498" s="175"/>
      <c r="L498" s="175">
        <v>1</v>
      </c>
      <c r="M498" s="175"/>
      <c r="N498" s="175"/>
      <c r="O498" s="175"/>
      <c r="P498" s="175"/>
      <c r="Q498"/>
      <c r="R498"/>
    </row>
    <row r="499" spans="1:18" ht="13.15" customHeight="1" x14ac:dyDescent="0.2">
      <c r="A499" s="104" t="s">
        <v>1048</v>
      </c>
      <c r="B499" s="100" t="s">
        <v>1049</v>
      </c>
      <c r="C499" s="27">
        <f t="shared" ref="C499:C531" si="36">SUM(D499,E499,H499,I499)</f>
        <v>82</v>
      </c>
      <c r="D499" s="26">
        <v>51</v>
      </c>
      <c r="E499" s="26">
        <v>31</v>
      </c>
      <c r="F499" s="27">
        <v>16</v>
      </c>
      <c r="G499" s="27"/>
      <c r="H499" s="27"/>
      <c r="I499" s="27"/>
      <c r="J499" s="175"/>
      <c r="K499" s="175"/>
      <c r="L499" s="175"/>
      <c r="M499" s="175"/>
      <c r="N499" s="175"/>
      <c r="O499" s="175"/>
      <c r="P499" s="175"/>
      <c r="Q499"/>
      <c r="R499"/>
    </row>
    <row r="500" spans="1:18" ht="13.15" customHeight="1" x14ac:dyDescent="0.2">
      <c r="A500" s="104" t="s">
        <v>1050</v>
      </c>
      <c r="B500" s="100" t="s">
        <v>1051</v>
      </c>
      <c r="C500" s="27">
        <f t="shared" si="36"/>
        <v>5</v>
      </c>
      <c r="D500" s="26">
        <v>1</v>
      </c>
      <c r="E500" s="26">
        <v>4</v>
      </c>
      <c r="F500" s="27">
        <v>3</v>
      </c>
      <c r="G500" s="27"/>
      <c r="H500" s="27"/>
      <c r="I500" s="27"/>
      <c r="J500" s="175"/>
      <c r="K500" s="175"/>
      <c r="L500" s="175"/>
      <c r="M500" s="175"/>
      <c r="N500" s="175"/>
      <c r="O500" s="175"/>
      <c r="P500" s="175"/>
      <c r="Q500"/>
      <c r="R500"/>
    </row>
    <row r="501" spans="1:18" ht="13.15" customHeight="1" x14ac:dyDescent="0.2">
      <c r="A501" s="104" t="s">
        <v>1052</v>
      </c>
      <c r="B501" s="100" t="s">
        <v>1053</v>
      </c>
      <c r="C501" s="27">
        <f t="shared" si="36"/>
        <v>14</v>
      </c>
      <c r="D501" s="26">
        <v>10</v>
      </c>
      <c r="E501" s="26">
        <v>4</v>
      </c>
      <c r="F501" s="27">
        <v>3</v>
      </c>
      <c r="G501" s="27"/>
      <c r="H501" s="27"/>
      <c r="I501" s="27"/>
      <c r="J501" s="175"/>
      <c r="K501" s="175"/>
      <c r="L501" s="175"/>
      <c r="M501" s="175"/>
      <c r="N501" s="175"/>
      <c r="O501" s="175"/>
      <c r="P501" s="175"/>
      <c r="Q501"/>
      <c r="R501"/>
    </row>
    <row r="502" spans="1:18" ht="13.15" customHeight="1" x14ac:dyDescent="0.2">
      <c r="A502" s="104" t="s">
        <v>1054</v>
      </c>
      <c r="B502" s="100" t="s">
        <v>1055</v>
      </c>
      <c r="C502" s="27">
        <f t="shared" si="36"/>
        <v>7</v>
      </c>
      <c r="D502" s="26">
        <v>4</v>
      </c>
      <c r="E502" s="26">
        <v>2</v>
      </c>
      <c r="F502" s="27"/>
      <c r="G502" s="27"/>
      <c r="H502" s="27">
        <v>1</v>
      </c>
      <c r="I502" s="27"/>
      <c r="J502" s="175"/>
      <c r="K502" s="175"/>
      <c r="L502" s="175"/>
      <c r="M502" s="175"/>
      <c r="N502" s="175"/>
      <c r="O502" s="175"/>
      <c r="P502" s="175"/>
      <c r="Q502"/>
      <c r="R502"/>
    </row>
    <row r="503" spans="1:18" ht="13.15" customHeight="1" x14ac:dyDescent="0.2">
      <c r="A503" s="104" t="s">
        <v>1056</v>
      </c>
      <c r="B503" s="100" t="s">
        <v>1057</v>
      </c>
      <c r="C503" s="27">
        <f t="shared" si="36"/>
        <v>20</v>
      </c>
      <c r="D503" s="26">
        <v>13</v>
      </c>
      <c r="E503" s="26">
        <v>6</v>
      </c>
      <c r="F503" s="27">
        <v>4</v>
      </c>
      <c r="G503" s="27"/>
      <c r="H503" s="27">
        <v>1</v>
      </c>
      <c r="I503" s="27"/>
      <c r="J503" s="175"/>
      <c r="K503" s="175"/>
      <c r="L503" s="175"/>
      <c r="M503" s="175"/>
      <c r="N503" s="175"/>
      <c r="O503" s="175"/>
      <c r="P503" s="175"/>
      <c r="Q503"/>
      <c r="R503"/>
    </row>
    <row r="504" spans="1:18" ht="13.15" customHeight="1" x14ac:dyDescent="0.2">
      <c r="A504" s="104" t="s">
        <v>1058</v>
      </c>
      <c r="B504" s="100" t="s">
        <v>1059</v>
      </c>
      <c r="C504" s="27">
        <f t="shared" si="36"/>
        <v>7</v>
      </c>
      <c r="D504" s="26">
        <v>5</v>
      </c>
      <c r="E504" s="26">
        <v>2</v>
      </c>
      <c r="F504" s="27">
        <v>1</v>
      </c>
      <c r="G504" s="27"/>
      <c r="H504" s="27"/>
      <c r="I504" s="27"/>
      <c r="J504" s="175"/>
      <c r="K504" s="175"/>
      <c r="L504" s="175"/>
      <c r="M504" s="175"/>
      <c r="N504" s="175"/>
      <c r="O504" s="175"/>
      <c r="P504" s="175"/>
      <c r="Q504"/>
      <c r="R504"/>
    </row>
    <row r="505" spans="1:18" ht="13.15" customHeight="1" x14ac:dyDescent="0.2">
      <c r="A505" s="104" t="s">
        <v>1060</v>
      </c>
      <c r="B505" s="100" t="s">
        <v>1061</v>
      </c>
      <c r="C505" s="27">
        <f t="shared" si="36"/>
        <v>17</v>
      </c>
      <c r="D505" s="26">
        <v>6</v>
      </c>
      <c r="E505" s="26">
        <v>9</v>
      </c>
      <c r="F505" s="27">
        <v>8</v>
      </c>
      <c r="G505" s="27"/>
      <c r="H505" s="27"/>
      <c r="I505" s="27">
        <v>2</v>
      </c>
      <c r="J505" s="175"/>
      <c r="K505" s="175"/>
      <c r="L505" s="175"/>
      <c r="M505" s="175"/>
      <c r="N505" s="175"/>
      <c r="O505" s="175"/>
      <c r="P505" s="175"/>
      <c r="Q505"/>
      <c r="R505"/>
    </row>
    <row r="506" spans="1:18" ht="13.15" customHeight="1" x14ac:dyDescent="0.2">
      <c r="A506" s="104" t="s">
        <v>1062</v>
      </c>
      <c r="B506" s="100" t="s">
        <v>1063</v>
      </c>
      <c r="C506" s="27">
        <f t="shared" si="36"/>
        <v>5</v>
      </c>
      <c r="D506" s="26">
        <v>3</v>
      </c>
      <c r="E506" s="26">
        <v>2</v>
      </c>
      <c r="F506" s="27">
        <v>1</v>
      </c>
      <c r="G506" s="27"/>
      <c r="H506" s="27"/>
      <c r="I506" s="27"/>
      <c r="J506" s="175"/>
      <c r="K506" s="175"/>
      <c r="L506" s="175"/>
      <c r="M506" s="175"/>
      <c r="N506" s="175"/>
      <c r="O506" s="175"/>
      <c r="P506" s="175"/>
      <c r="Q506"/>
      <c r="R506"/>
    </row>
    <row r="507" spans="1:18" ht="13.15" customHeight="1" x14ac:dyDescent="0.2">
      <c r="A507" s="104" t="s">
        <v>1064</v>
      </c>
      <c r="B507" s="100" t="s">
        <v>1065</v>
      </c>
      <c r="C507" s="27">
        <f t="shared" si="36"/>
        <v>74</v>
      </c>
      <c r="D507" s="26">
        <v>40</v>
      </c>
      <c r="E507" s="26">
        <v>30</v>
      </c>
      <c r="F507" s="27">
        <v>11</v>
      </c>
      <c r="G507" s="27">
        <v>1</v>
      </c>
      <c r="H507" s="27">
        <v>1</v>
      </c>
      <c r="I507" s="27">
        <v>3</v>
      </c>
      <c r="J507" s="175"/>
      <c r="K507" s="175"/>
      <c r="L507" s="175"/>
      <c r="M507" s="175"/>
      <c r="N507" s="175"/>
      <c r="O507" s="175"/>
      <c r="P507" s="175"/>
      <c r="Q507"/>
      <c r="R507"/>
    </row>
    <row r="508" spans="1:18" ht="13.15" customHeight="1" x14ac:dyDescent="0.2">
      <c r="A508" s="104" t="s">
        <v>1066</v>
      </c>
      <c r="B508" s="100" t="s">
        <v>1067</v>
      </c>
      <c r="C508" s="27">
        <f t="shared" si="36"/>
        <v>14</v>
      </c>
      <c r="D508" s="26">
        <v>8</v>
      </c>
      <c r="E508" s="26">
        <v>6</v>
      </c>
      <c r="F508" s="27">
        <v>3</v>
      </c>
      <c r="G508" s="27"/>
      <c r="H508" s="27"/>
      <c r="I508" s="27"/>
      <c r="J508" s="175"/>
      <c r="K508" s="175"/>
      <c r="L508" s="175"/>
      <c r="M508" s="175"/>
      <c r="N508" s="175"/>
      <c r="O508" s="175"/>
      <c r="P508" s="175"/>
      <c r="Q508"/>
      <c r="R508"/>
    </row>
    <row r="509" spans="1:18" ht="13.15" customHeight="1" x14ac:dyDescent="0.2">
      <c r="A509" s="104" t="s">
        <v>1068</v>
      </c>
      <c r="B509" s="100" t="s">
        <v>1069</v>
      </c>
      <c r="C509" s="27">
        <f t="shared" si="36"/>
        <v>6</v>
      </c>
      <c r="D509" s="26">
        <v>2</v>
      </c>
      <c r="E509" s="26">
        <v>4</v>
      </c>
      <c r="F509" s="27">
        <v>3</v>
      </c>
      <c r="G509" s="27"/>
      <c r="H509" s="27"/>
      <c r="I509" s="27"/>
      <c r="J509" s="175"/>
      <c r="K509" s="175"/>
      <c r="L509" s="175"/>
      <c r="M509" s="175"/>
      <c r="N509" s="175"/>
      <c r="O509" s="175"/>
      <c r="P509" s="175"/>
      <c r="Q509"/>
      <c r="R509"/>
    </row>
    <row r="510" spans="1:18" ht="13.15" customHeight="1" x14ac:dyDescent="0.2">
      <c r="A510" s="104" t="s">
        <v>1070</v>
      </c>
      <c r="B510" s="100" t="s">
        <v>1071</v>
      </c>
      <c r="C510" s="27">
        <f t="shared" si="36"/>
        <v>22</v>
      </c>
      <c r="D510" s="26">
        <v>11</v>
      </c>
      <c r="E510" s="26">
        <v>11</v>
      </c>
      <c r="F510" s="27">
        <v>5</v>
      </c>
      <c r="G510" s="27"/>
      <c r="H510" s="27"/>
      <c r="I510" s="27"/>
      <c r="J510" s="175"/>
      <c r="K510" s="175"/>
      <c r="L510" s="175"/>
      <c r="M510" s="175"/>
      <c r="N510" s="175"/>
      <c r="O510" s="175"/>
      <c r="P510" s="175"/>
      <c r="Q510"/>
      <c r="R510"/>
    </row>
    <row r="511" spans="1:18" ht="13.15" customHeight="1" x14ac:dyDescent="0.2">
      <c r="A511" s="104" t="s">
        <v>1072</v>
      </c>
      <c r="B511" s="100" t="s">
        <v>1073</v>
      </c>
      <c r="C511" s="27">
        <f t="shared" si="36"/>
        <v>8</v>
      </c>
      <c r="D511" s="26">
        <v>7</v>
      </c>
      <c r="E511" s="26">
        <v>1</v>
      </c>
      <c r="F511" s="27"/>
      <c r="G511" s="27"/>
      <c r="H511" s="27"/>
      <c r="I511" s="27"/>
      <c r="J511" s="175"/>
      <c r="K511" s="175"/>
      <c r="L511" s="175"/>
      <c r="M511" s="175"/>
      <c r="N511" s="175"/>
      <c r="O511" s="175"/>
      <c r="P511" s="175"/>
      <c r="Q511"/>
      <c r="R511"/>
    </row>
    <row r="512" spans="1:18" ht="13.15" customHeight="1" x14ac:dyDescent="0.2">
      <c r="A512" s="104" t="s">
        <v>1074</v>
      </c>
      <c r="B512" s="100" t="s">
        <v>1075</v>
      </c>
      <c r="C512" s="27">
        <f t="shared" si="36"/>
        <v>10</v>
      </c>
      <c r="D512" s="26">
        <v>7</v>
      </c>
      <c r="E512" s="26">
        <v>3</v>
      </c>
      <c r="F512" s="27"/>
      <c r="G512" s="27"/>
      <c r="H512" s="27"/>
      <c r="I512" s="27"/>
      <c r="J512" s="175"/>
      <c r="K512" s="175"/>
      <c r="L512" s="175"/>
      <c r="M512" s="175"/>
      <c r="N512" s="175"/>
      <c r="O512" s="175"/>
      <c r="P512" s="175"/>
      <c r="Q512"/>
      <c r="R512"/>
    </row>
    <row r="513" spans="1:18" ht="13.15" customHeight="1" x14ac:dyDescent="0.2">
      <c r="A513" s="104" t="s">
        <v>1076</v>
      </c>
      <c r="B513" s="100" t="s">
        <v>1077</v>
      </c>
      <c r="C513" s="27">
        <f t="shared" si="36"/>
        <v>20</v>
      </c>
      <c r="D513" s="26">
        <v>10</v>
      </c>
      <c r="E513" s="26">
        <v>10</v>
      </c>
      <c r="F513" s="27">
        <v>7</v>
      </c>
      <c r="G513" s="27"/>
      <c r="H513" s="27"/>
      <c r="I513" s="27"/>
      <c r="J513" s="175"/>
      <c r="K513" s="175"/>
      <c r="L513" s="175"/>
      <c r="M513" s="175"/>
      <c r="N513" s="175"/>
      <c r="O513" s="175"/>
      <c r="P513" s="175"/>
      <c r="Q513"/>
      <c r="R513"/>
    </row>
    <row r="514" spans="1:18" ht="13.15" customHeight="1" x14ac:dyDescent="0.2">
      <c r="A514" s="104" t="s">
        <v>1078</v>
      </c>
      <c r="B514" s="100" t="s">
        <v>1079</v>
      </c>
      <c r="C514" s="27">
        <f t="shared" si="36"/>
        <v>31</v>
      </c>
      <c r="D514" s="26">
        <v>15</v>
      </c>
      <c r="E514" s="26">
        <v>15</v>
      </c>
      <c r="F514" s="27">
        <v>10</v>
      </c>
      <c r="G514" s="27"/>
      <c r="H514" s="27">
        <v>1</v>
      </c>
      <c r="I514" s="27"/>
      <c r="J514" s="175"/>
      <c r="K514" s="175"/>
      <c r="L514" s="175"/>
      <c r="M514" s="175"/>
      <c r="N514" s="175"/>
      <c r="O514" s="175"/>
      <c r="P514" s="175"/>
      <c r="Q514"/>
      <c r="R514"/>
    </row>
    <row r="515" spans="1:18" ht="13.15" customHeight="1" x14ac:dyDescent="0.2">
      <c r="A515" s="104" t="s">
        <v>1080</v>
      </c>
      <c r="B515" s="100" t="s">
        <v>1081</v>
      </c>
      <c r="C515" s="27">
        <f t="shared" si="36"/>
        <v>12</v>
      </c>
      <c r="D515" s="26">
        <v>3</v>
      </c>
      <c r="E515" s="26">
        <v>9</v>
      </c>
      <c r="F515" s="27">
        <v>6</v>
      </c>
      <c r="G515" s="27"/>
      <c r="H515" s="27"/>
      <c r="I515" s="27"/>
      <c r="J515" s="175"/>
      <c r="K515" s="175"/>
      <c r="L515" s="175"/>
      <c r="M515" s="175"/>
      <c r="N515" s="175"/>
      <c r="O515" s="175"/>
      <c r="P515" s="175"/>
      <c r="Q515"/>
      <c r="R515"/>
    </row>
    <row r="516" spans="1:18" ht="13.15" customHeight="1" x14ac:dyDescent="0.2">
      <c r="A516" s="104" t="s">
        <v>1082</v>
      </c>
      <c r="B516" s="100" t="s">
        <v>1083</v>
      </c>
      <c r="C516" s="27">
        <f t="shared" si="36"/>
        <v>13</v>
      </c>
      <c r="D516" s="26">
        <v>4</v>
      </c>
      <c r="E516" s="26">
        <v>9</v>
      </c>
      <c r="F516" s="27">
        <v>5</v>
      </c>
      <c r="G516" s="27"/>
      <c r="H516" s="27"/>
      <c r="I516" s="27"/>
      <c r="J516" s="175"/>
      <c r="K516" s="175"/>
      <c r="L516" s="175"/>
      <c r="M516" s="175"/>
      <c r="N516" s="175"/>
      <c r="O516" s="175"/>
      <c r="P516" s="175"/>
      <c r="Q516"/>
      <c r="R516"/>
    </row>
    <row r="517" spans="1:18" ht="13.15" customHeight="1" x14ac:dyDescent="0.2">
      <c r="A517" s="104" t="s">
        <v>1084</v>
      </c>
      <c r="B517" s="100" t="s">
        <v>1085</v>
      </c>
      <c r="C517" s="27">
        <f t="shared" si="36"/>
        <v>5</v>
      </c>
      <c r="D517" s="26">
        <v>1</v>
      </c>
      <c r="E517" s="26">
        <v>4</v>
      </c>
      <c r="F517" s="27">
        <v>4</v>
      </c>
      <c r="G517" s="27"/>
      <c r="H517" s="27"/>
      <c r="I517" s="27"/>
      <c r="J517" s="175"/>
      <c r="K517" s="175"/>
      <c r="L517" s="175"/>
      <c r="M517" s="175"/>
      <c r="N517" s="175"/>
      <c r="O517" s="175"/>
      <c r="P517" s="175"/>
      <c r="Q517"/>
      <c r="R517"/>
    </row>
    <row r="518" spans="1:18" ht="13.15" customHeight="1" x14ac:dyDescent="0.2">
      <c r="A518" s="104" t="s">
        <v>1086</v>
      </c>
      <c r="B518" s="100" t="s">
        <v>1087</v>
      </c>
      <c r="C518" s="27">
        <f t="shared" si="36"/>
        <v>22</v>
      </c>
      <c r="D518" s="26">
        <v>10</v>
      </c>
      <c r="E518" s="26">
        <v>11</v>
      </c>
      <c r="F518" s="27">
        <v>5</v>
      </c>
      <c r="G518" s="27"/>
      <c r="H518" s="27">
        <v>1</v>
      </c>
      <c r="I518" s="27"/>
      <c r="J518" s="175"/>
      <c r="K518" s="175"/>
      <c r="L518" s="175"/>
      <c r="M518" s="175"/>
      <c r="N518" s="175"/>
      <c r="O518" s="175"/>
      <c r="P518" s="175"/>
      <c r="Q518"/>
      <c r="R518"/>
    </row>
    <row r="519" spans="1:18" ht="13.15" customHeight="1" x14ac:dyDescent="0.2">
      <c r="A519" s="104" t="s">
        <v>1088</v>
      </c>
      <c r="B519" s="100" t="s">
        <v>1089</v>
      </c>
      <c r="C519" s="27">
        <f t="shared" si="36"/>
        <v>13</v>
      </c>
      <c r="D519" s="26">
        <v>10</v>
      </c>
      <c r="E519" s="26">
        <v>3</v>
      </c>
      <c r="F519" s="27">
        <v>3</v>
      </c>
      <c r="G519" s="27"/>
      <c r="H519" s="27"/>
      <c r="I519" s="27"/>
      <c r="J519" s="175"/>
      <c r="K519" s="175"/>
      <c r="L519" s="175"/>
      <c r="M519" s="175"/>
      <c r="N519" s="175"/>
      <c r="O519" s="175"/>
      <c r="P519" s="175"/>
      <c r="Q519"/>
      <c r="R519"/>
    </row>
    <row r="520" spans="1:18" ht="13.15" customHeight="1" x14ac:dyDescent="0.2">
      <c r="A520" s="104" t="s">
        <v>1090</v>
      </c>
      <c r="B520" s="100" t="s">
        <v>1091</v>
      </c>
      <c r="C520" s="27">
        <f t="shared" si="36"/>
        <v>109</v>
      </c>
      <c r="D520" s="26">
        <v>50</v>
      </c>
      <c r="E520" s="26">
        <v>58</v>
      </c>
      <c r="F520" s="27">
        <v>25</v>
      </c>
      <c r="G520" s="27">
        <v>1</v>
      </c>
      <c r="H520" s="27">
        <v>1</v>
      </c>
      <c r="I520" s="27"/>
      <c r="J520" s="175"/>
      <c r="K520" s="175"/>
      <c r="L520" s="175"/>
      <c r="M520" s="175"/>
      <c r="N520" s="175"/>
      <c r="O520" s="175"/>
      <c r="P520" s="175"/>
      <c r="Q520"/>
      <c r="R520"/>
    </row>
    <row r="521" spans="1:18" ht="13.15" customHeight="1" x14ac:dyDescent="0.2">
      <c r="A521" s="104" t="s">
        <v>1092</v>
      </c>
      <c r="B521" s="100" t="s">
        <v>1093</v>
      </c>
      <c r="C521" s="27">
        <f t="shared" si="36"/>
        <v>2</v>
      </c>
      <c r="D521" s="26">
        <v>1</v>
      </c>
      <c r="E521" s="26">
        <v>1</v>
      </c>
      <c r="F521" s="27">
        <v>1</v>
      </c>
      <c r="G521" s="27"/>
      <c r="H521" s="27"/>
      <c r="I521" s="27"/>
      <c r="J521" s="175"/>
      <c r="K521" s="175"/>
      <c r="L521" s="175"/>
      <c r="M521" s="175"/>
      <c r="N521" s="175"/>
      <c r="O521" s="175"/>
      <c r="P521" s="175"/>
      <c r="Q521"/>
      <c r="R521"/>
    </row>
    <row r="522" spans="1:18" ht="13.15" customHeight="1" x14ac:dyDescent="0.2">
      <c r="A522" s="104" t="s">
        <v>1094</v>
      </c>
      <c r="B522" s="100" t="s">
        <v>1095</v>
      </c>
      <c r="C522" s="27">
        <f t="shared" si="36"/>
        <v>11</v>
      </c>
      <c r="D522" s="26">
        <v>8</v>
      </c>
      <c r="E522" s="26">
        <v>3</v>
      </c>
      <c r="F522" s="27">
        <v>2</v>
      </c>
      <c r="G522" s="27"/>
      <c r="H522" s="27"/>
      <c r="I522" s="27"/>
      <c r="J522" s="175"/>
      <c r="K522" s="175"/>
      <c r="L522" s="175"/>
      <c r="M522" s="175"/>
      <c r="N522" s="175"/>
      <c r="O522" s="175"/>
      <c r="P522" s="175"/>
      <c r="Q522"/>
      <c r="R522"/>
    </row>
    <row r="523" spans="1:18" ht="13.15" customHeight="1" x14ac:dyDescent="0.2">
      <c r="A523" s="104" t="s">
        <v>1096</v>
      </c>
      <c r="B523" s="100" t="s">
        <v>1097</v>
      </c>
      <c r="C523" s="27">
        <f t="shared" si="36"/>
        <v>64</v>
      </c>
      <c r="D523" s="26">
        <v>22</v>
      </c>
      <c r="E523" s="26">
        <v>42</v>
      </c>
      <c r="F523" s="27">
        <v>32</v>
      </c>
      <c r="G523" s="27"/>
      <c r="H523" s="27"/>
      <c r="I523" s="27"/>
      <c r="J523" s="175"/>
      <c r="K523" s="175"/>
      <c r="L523" s="175"/>
      <c r="M523" s="175"/>
      <c r="N523" s="175"/>
      <c r="O523" s="175"/>
      <c r="P523" s="175"/>
      <c r="Q523"/>
      <c r="R523"/>
    </row>
    <row r="524" spans="1:18" ht="13.15" customHeight="1" x14ac:dyDescent="0.2">
      <c r="A524" s="104" t="s">
        <v>1098</v>
      </c>
      <c r="B524" s="100" t="s">
        <v>1099</v>
      </c>
      <c r="C524" s="27">
        <f t="shared" si="36"/>
        <v>13</v>
      </c>
      <c r="D524" s="26">
        <v>6</v>
      </c>
      <c r="E524" s="26">
        <v>7</v>
      </c>
      <c r="F524" s="27">
        <v>6</v>
      </c>
      <c r="G524" s="27"/>
      <c r="H524" s="27"/>
      <c r="I524" s="27"/>
      <c r="J524" s="175"/>
      <c r="K524" s="175"/>
      <c r="L524" s="175"/>
      <c r="M524" s="175"/>
      <c r="N524" s="175"/>
      <c r="O524" s="175"/>
      <c r="P524" s="175"/>
      <c r="Q524"/>
      <c r="R524"/>
    </row>
    <row r="525" spans="1:18" ht="13.15" customHeight="1" x14ac:dyDescent="0.2">
      <c r="A525" s="104" t="s">
        <v>1100</v>
      </c>
      <c r="B525" s="100" t="s">
        <v>1101</v>
      </c>
      <c r="C525" s="27">
        <f t="shared" si="36"/>
        <v>6</v>
      </c>
      <c r="D525" s="26">
        <v>3</v>
      </c>
      <c r="E525" s="26">
        <v>3</v>
      </c>
      <c r="F525" s="27">
        <v>3</v>
      </c>
      <c r="G525" s="27"/>
      <c r="H525" s="27"/>
      <c r="I525" s="27"/>
      <c r="J525" s="175"/>
      <c r="K525" s="175"/>
      <c r="L525" s="175"/>
      <c r="M525" s="175"/>
      <c r="N525" s="175"/>
      <c r="O525" s="175"/>
      <c r="P525" s="175"/>
      <c r="Q525"/>
      <c r="R525"/>
    </row>
    <row r="526" spans="1:18" ht="13.15" customHeight="1" x14ac:dyDescent="0.2">
      <c r="A526" s="104" t="s">
        <v>1102</v>
      </c>
      <c r="B526" s="100" t="s">
        <v>1103</v>
      </c>
      <c r="C526" s="27">
        <f t="shared" si="36"/>
        <v>29</v>
      </c>
      <c r="D526" s="26">
        <v>6</v>
      </c>
      <c r="E526" s="26">
        <v>23</v>
      </c>
      <c r="F526" s="27">
        <v>16</v>
      </c>
      <c r="G526" s="27"/>
      <c r="H526" s="27"/>
      <c r="I526" s="27"/>
      <c r="J526" s="175"/>
      <c r="K526" s="175"/>
      <c r="L526" s="175"/>
      <c r="M526" s="175"/>
      <c r="N526" s="175"/>
      <c r="O526" s="175"/>
      <c r="P526" s="175"/>
      <c r="Q526"/>
      <c r="R526"/>
    </row>
    <row r="527" spans="1:18" ht="13.15" customHeight="1" x14ac:dyDescent="0.2">
      <c r="A527" s="104" t="s">
        <v>1104</v>
      </c>
      <c r="B527" s="100" t="s">
        <v>1105</v>
      </c>
      <c r="C527" s="27">
        <f t="shared" si="36"/>
        <v>0</v>
      </c>
      <c r="D527" s="26"/>
      <c r="E527" s="26"/>
      <c r="F527" s="27"/>
      <c r="G527" s="27"/>
      <c r="H527" s="27"/>
      <c r="I527" s="27"/>
      <c r="J527" s="175"/>
      <c r="K527" s="175"/>
      <c r="L527" s="175"/>
      <c r="M527" s="175"/>
      <c r="N527" s="175"/>
      <c r="O527" s="175"/>
      <c r="P527" s="175"/>
      <c r="Q527"/>
      <c r="R527"/>
    </row>
    <row r="528" spans="1:18" ht="13.15" customHeight="1" x14ac:dyDescent="0.2">
      <c r="A528" s="104" t="s">
        <v>1106</v>
      </c>
      <c r="B528" s="100" t="s">
        <v>1107</v>
      </c>
      <c r="C528" s="27">
        <f t="shared" si="36"/>
        <v>1</v>
      </c>
      <c r="D528" s="26">
        <v>1</v>
      </c>
      <c r="E528" s="26"/>
      <c r="F528" s="27"/>
      <c r="G528" s="27"/>
      <c r="H528" s="27"/>
      <c r="I528" s="27"/>
      <c r="J528" s="175"/>
      <c r="K528" s="175"/>
      <c r="L528" s="175"/>
      <c r="M528" s="175"/>
      <c r="N528" s="175"/>
      <c r="O528" s="175"/>
      <c r="P528" s="175"/>
      <c r="Q528"/>
      <c r="R528"/>
    </row>
    <row r="529" spans="1:18" ht="13.15" customHeight="1" x14ac:dyDescent="0.2">
      <c r="A529" s="104" t="s">
        <v>1108</v>
      </c>
      <c r="B529" s="100" t="s">
        <v>1109</v>
      </c>
      <c r="C529" s="27">
        <f t="shared" si="36"/>
        <v>5</v>
      </c>
      <c r="D529" s="26">
        <v>3</v>
      </c>
      <c r="E529" s="26">
        <v>1</v>
      </c>
      <c r="F529" s="27">
        <v>1</v>
      </c>
      <c r="G529" s="27"/>
      <c r="H529" s="27"/>
      <c r="I529" s="27">
        <v>1</v>
      </c>
      <c r="J529" s="175"/>
      <c r="K529" s="175"/>
      <c r="L529" s="175"/>
      <c r="M529" s="175"/>
      <c r="N529" s="175"/>
      <c r="O529" s="175"/>
      <c r="P529" s="175"/>
      <c r="Q529"/>
      <c r="R529"/>
    </row>
    <row r="530" spans="1:18" ht="13.15" customHeight="1" x14ac:dyDescent="0.2">
      <c r="A530" s="104" t="s">
        <v>1616</v>
      </c>
      <c r="B530" s="108" t="s">
        <v>54</v>
      </c>
      <c r="C530" s="27">
        <f t="shared" si="36"/>
        <v>3</v>
      </c>
      <c r="D530" s="26"/>
      <c r="E530" s="26">
        <v>3</v>
      </c>
      <c r="F530" s="27">
        <v>3</v>
      </c>
      <c r="G530" s="27"/>
      <c r="H530" s="27"/>
      <c r="I530" s="27"/>
      <c r="J530" s="175"/>
      <c r="K530" s="175"/>
      <c r="L530" s="175"/>
      <c r="M530" s="175"/>
      <c r="N530" s="175"/>
      <c r="O530" s="175"/>
      <c r="P530" s="175"/>
      <c r="Q530"/>
      <c r="R530"/>
    </row>
    <row r="531" spans="1:18" ht="13.15" customHeight="1" x14ac:dyDescent="0.2">
      <c r="A531" s="104" t="s">
        <v>1616</v>
      </c>
      <c r="B531" s="108" t="s">
        <v>1</v>
      </c>
      <c r="C531" s="27">
        <f t="shared" si="36"/>
        <v>650</v>
      </c>
      <c r="D531" s="26">
        <f t="shared" ref="D531:I531" si="37">SUM(D499:D530)</f>
        <v>321</v>
      </c>
      <c r="E531" s="26">
        <f t="shared" si="37"/>
        <v>317</v>
      </c>
      <c r="F531" s="26">
        <f t="shared" si="37"/>
        <v>187</v>
      </c>
      <c r="G531" s="26">
        <f t="shared" si="37"/>
        <v>2</v>
      </c>
      <c r="H531" s="26">
        <f t="shared" si="37"/>
        <v>6</v>
      </c>
      <c r="I531" s="26">
        <f t="shared" si="37"/>
        <v>6</v>
      </c>
      <c r="J531" s="175"/>
      <c r="K531" s="175"/>
      <c r="L531" s="175"/>
      <c r="M531" s="175"/>
      <c r="N531" s="175"/>
      <c r="O531" s="175"/>
      <c r="P531" s="175"/>
      <c r="Q531"/>
      <c r="R531"/>
    </row>
    <row r="532" spans="1:18" ht="13.15" customHeight="1" x14ac:dyDescent="0.2">
      <c r="A532" s="105" t="s">
        <v>1616</v>
      </c>
      <c r="B532" s="101" t="s">
        <v>1110</v>
      </c>
      <c r="C532" s="27"/>
      <c r="D532" s="26"/>
      <c r="E532" s="26"/>
      <c r="F532" s="26"/>
      <c r="G532" s="26"/>
      <c r="H532" s="26"/>
      <c r="I532" s="26"/>
      <c r="J532" s="175"/>
      <c r="K532" s="175"/>
      <c r="L532" s="175">
        <v>1</v>
      </c>
      <c r="M532" s="175"/>
      <c r="N532" s="175"/>
      <c r="O532" s="175"/>
      <c r="P532" s="175"/>
      <c r="Q532"/>
      <c r="R532"/>
    </row>
    <row r="533" spans="1:18" ht="13.15" customHeight="1" x14ac:dyDescent="0.2">
      <c r="A533" s="104" t="s">
        <v>1111</v>
      </c>
      <c r="B533" s="100" t="s">
        <v>1112</v>
      </c>
      <c r="C533" s="27">
        <f t="shared" ref="C533:C552" si="38">SUM(D533,E533,H533,I533)</f>
        <v>2</v>
      </c>
      <c r="D533" s="26"/>
      <c r="E533" s="26">
        <v>2</v>
      </c>
      <c r="F533" s="27"/>
      <c r="G533" s="27"/>
      <c r="H533" s="27"/>
      <c r="I533" s="27"/>
      <c r="J533" s="175"/>
      <c r="K533" s="175"/>
      <c r="L533" s="175"/>
      <c r="M533" s="175"/>
      <c r="N533" s="175"/>
      <c r="O533" s="175"/>
      <c r="P533" s="175"/>
      <c r="Q533"/>
      <c r="R533"/>
    </row>
    <row r="534" spans="1:18" ht="13.15" customHeight="1" x14ac:dyDescent="0.2">
      <c r="A534" s="104" t="s">
        <v>1113</v>
      </c>
      <c r="B534" s="100" t="s">
        <v>1114</v>
      </c>
      <c r="C534" s="27">
        <f t="shared" si="38"/>
        <v>6</v>
      </c>
      <c r="D534" s="26">
        <v>5</v>
      </c>
      <c r="E534" s="26">
        <v>1</v>
      </c>
      <c r="F534" s="27"/>
      <c r="G534" s="27"/>
      <c r="H534" s="27"/>
      <c r="I534" s="27"/>
      <c r="J534" s="175"/>
      <c r="K534" s="175"/>
      <c r="L534" s="175"/>
      <c r="M534" s="175"/>
      <c r="N534" s="175"/>
      <c r="O534" s="175"/>
      <c r="P534" s="175"/>
      <c r="Q534"/>
      <c r="R534"/>
    </row>
    <row r="535" spans="1:18" ht="13.15" customHeight="1" x14ac:dyDescent="0.2">
      <c r="A535" s="104" t="s">
        <v>1115</v>
      </c>
      <c r="B535" s="100" t="s">
        <v>1116</v>
      </c>
      <c r="C535" s="27">
        <f t="shared" si="38"/>
        <v>5</v>
      </c>
      <c r="D535" s="26">
        <v>1</v>
      </c>
      <c r="E535" s="26">
        <v>4</v>
      </c>
      <c r="F535" s="27">
        <v>3</v>
      </c>
      <c r="G535" s="27"/>
      <c r="H535" s="27"/>
      <c r="I535" s="27"/>
      <c r="J535" s="175"/>
      <c r="K535" s="175"/>
      <c r="L535" s="175"/>
      <c r="M535" s="175"/>
      <c r="N535" s="175"/>
      <c r="O535" s="175"/>
      <c r="P535" s="175"/>
      <c r="Q535"/>
      <c r="R535"/>
    </row>
    <row r="536" spans="1:18" ht="13.15" customHeight="1" x14ac:dyDescent="0.2">
      <c r="A536" s="104" t="s">
        <v>1117</v>
      </c>
      <c r="B536" s="100" t="s">
        <v>1118</v>
      </c>
      <c r="C536" s="27">
        <f t="shared" si="38"/>
        <v>2</v>
      </c>
      <c r="D536" s="26">
        <v>2</v>
      </c>
      <c r="E536" s="26"/>
      <c r="F536" s="27"/>
      <c r="G536" s="27"/>
      <c r="H536" s="27"/>
      <c r="I536" s="27"/>
      <c r="J536" s="175"/>
      <c r="K536" s="175"/>
      <c r="L536" s="175"/>
      <c r="M536" s="175"/>
      <c r="N536" s="175"/>
      <c r="O536" s="175"/>
      <c r="P536" s="175"/>
      <c r="Q536"/>
      <c r="R536"/>
    </row>
    <row r="537" spans="1:18" ht="13.15" customHeight="1" x14ac:dyDescent="0.2">
      <c r="A537" s="104" t="s">
        <v>1119</v>
      </c>
      <c r="B537" s="100" t="s">
        <v>1120</v>
      </c>
      <c r="C537" s="27">
        <f t="shared" si="38"/>
        <v>12</v>
      </c>
      <c r="D537" s="26">
        <v>4</v>
      </c>
      <c r="E537" s="26">
        <v>8</v>
      </c>
      <c r="F537" s="27">
        <v>4</v>
      </c>
      <c r="G537" s="27"/>
      <c r="H537" s="27"/>
      <c r="I537" s="27"/>
      <c r="J537" s="175"/>
      <c r="K537" s="175"/>
      <c r="L537" s="175"/>
      <c r="M537" s="175"/>
      <c r="N537" s="175"/>
      <c r="O537" s="175"/>
      <c r="P537" s="175"/>
      <c r="Q537"/>
      <c r="R537"/>
    </row>
    <row r="538" spans="1:18" ht="13.15" customHeight="1" x14ac:dyDescent="0.2">
      <c r="A538" s="104" t="s">
        <v>1121</v>
      </c>
      <c r="B538" s="100" t="s">
        <v>1122</v>
      </c>
      <c r="C538" s="27">
        <f t="shared" si="38"/>
        <v>3</v>
      </c>
      <c r="D538" s="26">
        <v>1</v>
      </c>
      <c r="E538" s="26">
        <v>2</v>
      </c>
      <c r="F538" s="27">
        <v>2</v>
      </c>
      <c r="G538" s="27"/>
      <c r="H538" s="27"/>
      <c r="I538" s="27"/>
      <c r="J538" s="175"/>
      <c r="K538" s="175"/>
      <c r="L538" s="175"/>
      <c r="M538" s="175"/>
      <c r="N538" s="175"/>
      <c r="O538" s="175"/>
      <c r="P538" s="175"/>
      <c r="Q538"/>
      <c r="R538"/>
    </row>
    <row r="539" spans="1:18" ht="13.15" customHeight="1" x14ac:dyDescent="0.2">
      <c r="A539" s="104" t="s">
        <v>1123</v>
      </c>
      <c r="B539" s="100" t="s">
        <v>1124</v>
      </c>
      <c r="C539" s="27">
        <f t="shared" si="38"/>
        <v>1</v>
      </c>
      <c r="D539" s="26"/>
      <c r="E539" s="26">
        <v>1</v>
      </c>
      <c r="F539" s="27">
        <v>1</v>
      </c>
      <c r="G539" s="27"/>
      <c r="H539" s="27"/>
      <c r="I539" s="27"/>
      <c r="J539" s="175"/>
      <c r="K539" s="175"/>
      <c r="L539" s="175"/>
      <c r="M539" s="175"/>
      <c r="N539" s="175"/>
      <c r="O539" s="175"/>
      <c r="P539" s="175"/>
      <c r="Q539"/>
      <c r="R539"/>
    </row>
    <row r="540" spans="1:18" ht="13.15" customHeight="1" x14ac:dyDescent="0.2">
      <c r="A540" s="104" t="s">
        <v>1125</v>
      </c>
      <c r="B540" s="100" t="s">
        <v>1126</v>
      </c>
      <c r="C540" s="27">
        <f t="shared" si="38"/>
        <v>9</v>
      </c>
      <c r="D540" s="26">
        <v>3</v>
      </c>
      <c r="E540" s="26">
        <v>6</v>
      </c>
      <c r="F540" s="27">
        <v>4</v>
      </c>
      <c r="G540" s="27"/>
      <c r="H540" s="27"/>
      <c r="I540" s="27"/>
      <c r="J540" s="175"/>
      <c r="K540" s="175"/>
      <c r="L540" s="175"/>
      <c r="M540" s="175"/>
      <c r="N540" s="175"/>
      <c r="O540" s="175"/>
      <c r="P540" s="175"/>
      <c r="Q540"/>
      <c r="R540"/>
    </row>
    <row r="541" spans="1:18" ht="13.15" customHeight="1" x14ac:dyDescent="0.2">
      <c r="A541" s="104" t="s">
        <v>1127</v>
      </c>
      <c r="B541" s="100" t="s">
        <v>1128</v>
      </c>
      <c r="C541" s="27">
        <f t="shared" si="38"/>
        <v>4</v>
      </c>
      <c r="D541" s="26">
        <v>3</v>
      </c>
      <c r="E541" s="26">
        <v>1</v>
      </c>
      <c r="F541" s="27"/>
      <c r="G541" s="27"/>
      <c r="H541" s="27"/>
      <c r="I541" s="27"/>
      <c r="J541" s="175"/>
      <c r="K541" s="175"/>
      <c r="L541" s="175"/>
      <c r="M541" s="175"/>
      <c r="N541" s="175"/>
      <c r="O541" s="175"/>
      <c r="P541" s="175"/>
      <c r="Q541"/>
      <c r="R541"/>
    </row>
    <row r="542" spans="1:18" ht="13.15" customHeight="1" x14ac:dyDescent="0.2">
      <c r="A542" s="104" t="s">
        <v>1129</v>
      </c>
      <c r="B542" s="100" t="s">
        <v>1130</v>
      </c>
      <c r="C542" s="27">
        <f t="shared" si="38"/>
        <v>6</v>
      </c>
      <c r="D542" s="26">
        <v>5</v>
      </c>
      <c r="E542" s="26">
        <v>1</v>
      </c>
      <c r="F542" s="27">
        <v>1</v>
      </c>
      <c r="G542" s="27"/>
      <c r="H542" s="27"/>
      <c r="I542" s="27"/>
      <c r="J542" s="175"/>
      <c r="K542" s="175"/>
      <c r="L542" s="175"/>
      <c r="M542" s="175"/>
      <c r="N542" s="175"/>
      <c r="O542" s="175"/>
      <c r="P542" s="175"/>
      <c r="Q542"/>
      <c r="R542"/>
    </row>
    <row r="543" spans="1:18" ht="13.15" customHeight="1" x14ac:dyDescent="0.2">
      <c r="A543" s="104" t="s">
        <v>1131</v>
      </c>
      <c r="B543" s="100" t="s">
        <v>1132</v>
      </c>
      <c r="C543" s="27">
        <f t="shared" si="38"/>
        <v>10</v>
      </c>
      <c r="D543" s="26">
        <v>9</v>
      </c>
      <c r="E543" s="26">
        <v>1</v>
      </c>
      <c r="F543" s="27">
        <v>1</v>
      </c>
      <c r="G543" s="27"/>
      <c r="H543" s="27"/>
      <c r="I543" s="27"/>
      <c r="J543" s="175"/>
      <c r="K543" s="175"/>
      <c r="L543" s="175"/>
      <c r="M543" s="175"/>
      <c r="N543" s="175"/>
      <c r="O543" s="175"/>
      <c r="P543" s="175"/>
      <c r="Q543"/>
      <c r="R543"/>
    </row>
    <row r="544" spans="1:18" ht="13.15" customHeight="1" x14ac:dyDescent="0.2">
      <c r="A544" s="104" t="s">
        <v>1133</v>
      </c>
      <c r="B544" s="100" t="s">
        <v>1134</v>
      </c>
      <c r="C544" s="27">
        <f t="shared" si="38"/>
        <v>6</v>
      </c>
      <c r="D544" s="26">
        <v>3</v>
      </c>
      <c r="E544" s="26">
        <v>3</v>
      </c>
      <c r="F544" s="27">
        <v>2</v>
      </c>
      <c r="G544" s="27"/>
      <c r="H544" s="27"/>
      <c r="I544" s="27"/>
      <c r="J544" s="175"/>
      <c r="K544" s="175"/>
      <c r="L544" s="175"/>
      <c r="M544" s="175"/>
      <c r="N544" s="175"/>
      <c r="O544" s="175"/>
      <c r="P544" s="175"/>
      <c r="Q544"/>
      <c r="R544"/>
    </row>
    <row r="545" spans="1:18" ht="13.15" customHeight="1" x14ac:dyDescent="0.2">
      <c r="A545" s="104" t="s">
        <v>1135</v>
      </c>
      <c r="B545" s="100" t="s">
        <v>1136</v>
      </c>
      <c r="C545" s="27">
        <f t="shared" si="38"/>
        <v>3</v>
      </c>
      <c r="D545" s="26">
        <v>2</v>
      </c>
      <c r="E545" s="26">
        <v>1</v>
      </c>
      <c r="F545" s="27">
        <v>1</v>
      </c>
      <c r="G545" s="27"/>
      <c r="H545" s="27"/>
      <c r="I545" s="27"/>
      <c r="J545" s="175"/>
      <c r="K545" s="175"/>
      <c r="L545" s="175"/>
      <c r="M545" s="175"/>
      <c r="N545" s="175"/>
      <c r="O545" s="175"/>
      <c r="P545" s="175"/>
      <c r="Q545"/>
      <c r="R545"/>
    </row>
    <row r="546" spans="1:18" ht="13.15" customHeight="1" x14ac:dyDescent="0.2">
      <c r="A546" s="104" t="s">
        <v>1137</v>
      </c>
      <c r="B546" s="100" t="s">
        <v>1138</v>
      </c>
      <c r="C546" s="27">
        <f t="shared" si="38"/>
        <v>18</v>
      </c>
      <c r="D546" s="26">
        <v>9</v>
      </c>
      <c r="E546" s="26">
        <v>9</v>
      </c>
      <c r="F546" s="27">
        <v>5</v>
      </c>
      <c r="G546" s="27"/>
      <c r="H546" s="27"/>
      <c r="I546" s="27"/>
      <c r="J546" s="175"/>
      <c r="K546" s="175"/>
      <c r="L546" s="175"/>
      <c r="M546" s="175"/>
      <c r="N546" s="175"/>
      <c r="O546" s="175"/>
      <c r="P546" s="175"/>
      <c r="Q546"/>
      <c r="R546"/>
    </row>
    <row r="547" spans="1:18" ht="13.15" customHeight="1" x14ac:dyDescent="0.2">
      <c r="A547" s="104" t="s">
        <v>1139</v>
      </c>
      <c r="B547" s="100" t="s">
        <v>1140</v>
      </c>
      <c r="C547" s="27">
        <f t="shared" si="38"/>
        <v>114</v>
      </c>
      <c r="D547" s="26">
        <v>68</v>
      </c>
      <c r="E547" s="26">
        <v>45</v>
      </c>
      <c r="F547" s="27">
        <v>25</v>
      </c>
      <c r="G547" s="27"/>
      <c r="H547" s="27">
        <v>1</v>
      </c>
      <c r="I547" s="27"/>
      <c r="J547" s="175"/>
      <c r="K547" s="175"/>
      <c r="L547" s="175"/>
      <c r="M547" s="175"/>
      <c r="N547" s="175"/>
      <c r="O547" s="175"/>
      <c r="P547" s="175"/>
      <c r="Q547"/>
      <c r="R547"/>
    </row>
    <row r="548" spans="1:18" ht="13.15" customHeight="1" x14ac:dyDescent="0.2">
      <c r="A548" s="104" t="s">
        <v>1141</v>
      </c>
      <c r="B548" s="100" t="s">
        <v>1142</v>
      </c>
      <c r="C548" s="27">
        <f t="shared" si="38"/>
        <v>35</v>
      </c>
      <c r="D548" s="26">
        <v>19</v>
      </c>
      <c r="E548" s="26">
        <v>16</v>
      </c>
      <c r="F548" s="27">
        <v>8</v>
      </c>
      <c r="G548" s="27"/>
      <c r="H548" s="27"/>
      <c r="I548" s="27"/>
      <c r="J548" s="175"/>
      <c r="K548" s="175"/>
      <c r="L548" s="175"/>
      <c r="M548" s="175"/>
      <c r="N548" s="175"/>
      <c r="O548" s="175"/>
      <c r="P548" s="175"/>
      <c r="Q548"/>
      <c r="R548"/>
    </row>
    <row r="549" spans="1:18" ht="13.15" customHeight="1" x14ac:dyDescent="0.2">
      <c r="A549" s="104" t="s">
        <v>1143</v>
      </c>
      <c r="B549" s="100" t="s">
        <v>1144</v>
      </c>
      <c r="C549" s="27">
        <f t="shared" si="38"/>
        <v>16</v>
      </c>
      <c r="D549" s="26">
        <v>10</v>
      </c>
      <c r="E549" s="26">
        <v>6</v>
      </c>
      <c r="F549" s="27">
        <v>3</v>
      </c>
      <c r="G549" s="27"/>
      <c r="H549" s="27"/>
      <c r="I549" s="27"/>
      <c r="J549" s="175"/>
      <c r="K549" s="175"/>
      <c r="L549" s="175"/>
      <c r="M549" s="175"/>
      <c r="N549" s="175"/>
      <c r="O549" s="175"/>
      <c r="P549" s="175"/>
      <c r="Q549"/>
      <c r="R549"/>
    </row>
    <row r="550" spans="1:18" ht="13.15" customHeight="1" x14ac:dyDescent="0.2">
      <c r="A550" s="104" t="s">
        <v>1145</v>
      </c>
      <c r="B550" s="100" t="s">
        <v>1146</v>
      </c>
      <c r="C550" s="27">
        <f t="shared" si="38"/>
        <v>16</v>
      </c>
      <c r="D550" s="26">
        <v>12</v>
      </c>
      <c r="E550" s="26">
        <v>4</v>
      </c>
      <c r="F550" s="27">
        <v>3</v>
      </c>
      <c r="G550" s="27"/>
      <c r="H550" s="27"/>
      <c r="I550" s="27"/>
      <c r="J550" s="175"/>
      <c r="K550" s="175"/>
      <c r="L550" s="175"/>
      <c r="M550" s="175"/>
      <c r="N550" s="175"/>
      <c r="O550" s="175"/>
      <c r="P550" s="175"/>
      <c r="Q550"/>
      <c r="R550"/>
    </row>
    <row r="551" spans="1:18" ht="13.15" customHeight="1" x14ac:dyDescent="0.2">
      <c r="A551" s="104" t="s">
        <v>1616</v>
      </c>
      <c r="B551" s="108" t="s">
        <v>54</v>
      </c>
      <c r="C551" s="27">
        <f t="shared" si="38"/>
        <v>0</v>
      </c>
      <c r="D551" s="26"/>
      <c r="E551" s="26"/>
      <c r="F551" s="27"/>
      <c r="G551" s="27"/>
      <c r="H551" s="27"/>
      <c r="I551" s="27"/>
      <c r="J551" s="175"/>
      <c r="K551" s="175"/>
      <c r="L551" s="175"/>
      <c r="M551" s="175"/>
      <c r="N551" s="175"/>
      <c r="O551" s="175"/>
      <c r="P551" s="175"/>
      <c r="Q551"/>
      <c r="R551"/>
    </row>
    <row r="552" spans="1:18" ht="13.15" customHeight="1" x14ac:dyDescent="0.2">
      <c r="A552" s="104" t="s">
        <v>1616</v>
      </c>
      <c r="B552" s="108" t="s">
        <v>1</v>
      </c>
      <c r="C552" s="27">
        <f t="shared" si="38"/>
        <v>268</v>
      </c>
      <c r="D552" s="26">
        <f t="shared" ref="D552:I552" si="39">SUM(D533:D551)</f>
        <v>156</v>
      </c>
      <c r="E552" s="26">
        <f t="shared" si="39"/>
        <v>111</v>
      </c>
      <c r="F552" s="26">
        <f t="shared" si="39"/>
        <v>63</v>
      </c>
      <c r="G552" s="26">
        <f t="shared" si="39"/>
        <v>0</v>
      </c>
      <c r="H552" s="26">
        <f t="shared" si="39"/>
        <v>1</v>
      </c>
      <c r="I552" s="26">
        <f t="shared" si="39"/>
        <v>0</v>
      </c>
      <c r="J552" s="175"/>
      <c r="K552" s="175"/>
      <c r="L552" s="175"/>
      <c r="M552" s="175"/>
      <c r="N552" s="175"/>
      <c r="O552" s="175"/>
      <c r="P552" s="175"/>
      <c r="Q552"/>
      <c r="R552"/>
    </row>
    <row r="553" spans="1:18" ht="13.15" customHeight="1" x14ac:dyDescent="0.2">
      <c r="A553" s="105" t="s">
        <v>1616</v>
      </c>
      <c r="B553" s="101" t="s">
        <v>1147</v>
      </c>
      <c r="C553" s="27"/>
      <c r="D553" s="26"/>
      <c r="E553" s="26"/>
      <c r="F553" s="26"/>
      <c r="G553" s="26"/>
      <c r="H553" s="26"/>
      <c r="I553" s="26"/>
      <c r="J553" s="175"/>
      <c r="K553" s="175"/>
      <c r="L553" s="175">
        <v>1</v>
      </c>
      <c r="M553" s="175"/>
      <c r="N553" s="175"/>
      <c r="O553" s="175"/>
      <c r="P553" s="175"/>
      <c r="Q553"/>
      <c r="R553"/>
    </row>
    <row r="554" spans="1:18" ht="13.15" customHeight="1" x14ac:dyDescent="0.2">
      <c r="A554" s="104" t="s">
        <v>1148</v>
      </c>
      <c r="B554" s="100" t="s">
        <v>1149</v>
      </c>
      <c r="C554" s="27">
        <f t="shared" ref="C554:C575" si="40">SUM(D554,E554,H554,I554)</f>
        <v>9</v>
      </c>
      <c r="D554" s="26">
        <v>6</v>
      </c>
      <c r="E554" s="26">
        <v>3</v>
      </c>
      <c r="F554" s="27">
        <v>2</v>
      </c>
      <c r="G554" s="27"/>
      <c r="H554" s="27"/>
      <c r="I554" s="27"/>
      <c r="J554" s="175"/>
      <c r="K554" s="175"/>
      <c r="L554" s="175"/>
      <c r="M554" s="175"/>
      <c r="N554" s="175"/>
      <c r="O554" s="175"/>
      <c r="P554" s="175"/>
      <c r="Q554"/>
      <c r="R554"/>
    </row>
    <row r="555" spans="1:18" ht="13.15" customHeight="1" x14ac:dyDescent="0.2">
      <c r="A555" s="104" t="s">
        <v>1150</v>
      </c>
      <c r="B555" s="100" t="s">
        <v>1151</v>
      </c>
      <c r="C555" s="27">
        <f t="shared" si="40"/>
        <v>4</v>
      </c>
      <c r="D555" s="26">
        <v>3</v>
      </c>
      <c r="E555" s="26">
        <v>1</v>
      </c>
      <c r="F555" s="27">
        <v>1</v>
      </c>
      <c r="G555" s="27"/>
      <c r="H555" s="27"/>
      <c r="I555" s="27"/>
      <c r="J555" s="175"/>
      <c r="K555" s="175"/>
      <c r="L555" s="175"/>
      <c r="M555" s="175"/>
      <c r="N555" s="175"/>
      <c r="O555" s="175"/>
      <c r="P555" s="175"/>
      <c r="Q555"/>
      <c r="R555"/>
    </row>
    <row r="556" spans="1:18" ht="13.15" customHeight="1" x14ac:dyDescent="0.2">
      <c r="A556" s="104" t="s">
        <v>1152</v>
      </c>
      <c r="B556" s="100" t="s">
        <v>1153</v>
      </c>
      <c r="C556" s="27">
        <f t="shared" si="40"/>
        <v>4</v>
      </c>
      <c r="D556" s="26">
        <v>1</v>
      </c>
      <c r="E556" s="26">
        <v>3</v>
      </c>
      <c r="F556" s="27">
        <v>1</v>
      </c>
      <c r="G556" s="27"/>
      <c r="H556" s="27"/>
      <c r="I556" s="27"/>
      <c r="J556" s="175"/>
      <c r="K556" s="175"/>
      <c r="L556" s="175"/>
      <c r="M556" s="175"/>
      <c r="N556" s="175"/>
      <c r="O556" s="175"/>
      <c r="P556" s="175"/>
      <c r="Q556"/>
      <c r="R556"/>
    </row>
    <row r="557" spans="1:18" ht="13.15" customHeight="1" x14ac:dyDescent="0.2">
      <c r="A557" s="104" t="s">
        <v>1154</v>
      </c>
      <c r="B557" s="100" t="s">
        <v>1155</v>
      </c>
      <c r="C557" s="27">
        <f t="shared" si="40"/>
        <v>3</v>
      </c>
      <c r="D557" s="26"/>
      <c r="E557" s="26">
        <v>3</v>
      </c>
      <c r="F557" s="27">
        <v>1</v>
      </c>
      <c r="G557" s="27"/>
      <c r="H557" s="27"/>
      <c r="I557" s="27"/>
      <c r="J557" s="175"/>
      <c r="K557" s="175"/>
      <c r="L557" s="175"/>
      <c r="M557" s="175"/>
      <c r="N557" s="175"/>
      <c r="O557" s="175"/>
      <c r="P557" s="175"/>
      <c r="Q557"/>
      <c r="R557"/>
    </row>
    <row r="558" spans="1:18" ht="13.15" customHeight="1" x14ac:dyDescent="0.2">
      <c r="A558" s="104" t="s">
        <v>1156</v>
      </c>
      <c r="B558" s="100" t="s">
        <v>1157</v>
      </c>
      <c r="C558" s="27">
        <f t="shared" si="40"/>
        <v>94</v>
      </c>
      <c r="D558" s="26">
        <v>57</v>
      </c>
      <c r="E558" s="26">
        <v>37</v>
      </c>
      <c r="F558" s="27">
        <v>14</v>
      </c>
      <c r="G558" s="27"/>
      <c r="H558" s="27"/>
      <c r="I558" s="27"/>
      <c r="J558" s="175"/>
      <c r="K558" s="175"/>
      <c r="L558" s="175"/>
      <c r="M558" s="175"/>
      <c r="N558" s="175"/>
      <c r="O558" s="175"/>
      <c r="P558" s="175"/>
      <c r="Q558"/>
      <c r="R558"/>
    </row>
    <row r="559" spans="1:18" ht="13.15" customHeight="1" x14ac:dyDescent="0.2">
      <c r="A559" s="104" t="s">
        <v>1158</v>
      </c>
      <c r="B559" s="100" t="s">
        <v>1159</v>
      </c>
      <c r="C559" s="27">
        <f t="shared" si="40"/>
        <v>88</v>
      </c>
      <c r="D559" s="26">
        <v>43</v>
      </c>
      <c r="E559" s="26">
        <v>41</v>
      </c>
      <c r="F559" s="27">
        <v>15</v>
      </c>
      <c r="G559" s="27"/>
      <c r="H559" s="27">
        <v>3</v>
      </c>
      <c r="I559" s="27">
        <v>1</v>
      </c>
      <c r="J559" s="175"/>
      <c r="K559" s="175"/>
      <c r="L559" s="175"/>
      <c r="M559" s="175"/>
      <c r="N559" s="175"/>
      <c r="O559" s="175"/>
      <c r="P559" s="175"/>
      <c r="Q559"/>
      <c r="R559"/>
    </row>
    <row r="560" spans="1:18" ht="13.15" customHeight="1" x14ac:dyDescent="0.2">
      <c r="A560" s="104" t="s">
        <v>1160</v>
      </c>
      <c r="B560" s="100" t="s">
        <v>1161</v>
      </c>
      <c r="C560" s="27">
        <f t="shared" si="40"/>
        <v>17</v>
      </c>
      <c r="D560" s="26">
        <v>9</v>
      </c>
      <c r="E560" s="26">
        <v>8</v>
      </c>
      <c r="F560" s="27">
        <v>4</v>
      </c>
      <c r="G560" s="27"/>
      <c r="H560" s="27"/>
      <c r="I560" s="27"/>
      <c r="J560" s="175"/>
      <c r="K560" s="175"/>
      <c r="L560" s="175"/>
      <c r="M560" s="175"/>
      <c r="N560" s="175"/>
      <c r="O560" s="175"/>
      <c r="P560" s="175"/>
      <c r="Q560"/>
      <c r="R560"/>
    </row>
    <row r="561" spans="1:18" ht="13.15" customHeight="1" x14ac:dyDescent="0.2">
      <c r="A561" s="104" t="s">
        <v>1162</v>
      </c>
      <c r="B561" s="100" t="s">
        <v>1163</v>
      </c>
      <c r="C561" s="27">
        <f t="shared" si="40"/>
        <v>5</v>
      </c>
      <c r="D561" s="26">
        <v>3</v>
      </c>
      <c r="E561" s="26">
        <v>2</v>
      </c>
      <c r="F561" s="27">
        <v>2</v>
      </c>
      <c r="G561" s="27"/>
      <c r="H561" s="27"/>
      <c r="I561" s="27"/>
      <c r="J561" s="175"/>
      <c r="K561" s="175"/>
      <c r="L561" s="175"/>
      <c r="M561" s="175"/>
      <c r="N561" s="175"/>
      <c r="O561" s="175"/>
      <c r="P561" s="175"/>
      <c r="Q561"/>
      <c r="R561"/>
    </row>
    <row r="562" spans="1:18" ht="13.15" customHeight="1" x14ac:dyDescent="0.2">
      <c r="A562" s="104" t="s">
        <v>1164</v>
      </c>
      <c r="B562" s="100" t="s">
        <v>1165</v>
      </c>
      <c r="C562" s="27">
        <f t="shared" si="40"/>
        <v>4</v>
      </c>
      <c r="D562" s="26">
        <v>3</v>
      </c>
      <c r="E562" s="26">
        <v>1</v>
      </c>
      <c r="F562" s="27">
        <v>1</v>
      </c>
      <c r="G562" s="27"/>
      <c r="H562" s="27"/>
      <c r="I562" s="27"/>
      <c r="J562" s="175"/>
      <c r="K562" s="175"/>
      <c r="L562" s="175"/>
      <c r="M562" s="175"/>
      <c r="N562" s="175"/>
      <c r="O562" s="175"/>
      <c r="P562" s="175"/>
      <c r="Q562"/>
      <c r="R562"/>
    </row>
    <row r="563" spans="1:18" ht="13.15" customHeight="1" x14ac:dyDescent="0.2">
      <c r="A563" s="104" t="s">
        <v>1166</v>
      </c>
      <c r="B563" s="100" t="s">
        <v>1167</v>
      </c>
      <c r="C563" s="27">
        <f t="shared" si="40"/>
        <v>10</v>
      </c>
      <c r="D563" s="26">
        <v>5</v>
      </c>
      <c r="E563" s="26">
        <v>5</v>
      </c>
      <c r="F563" s="27">
        <v>1</v>
      </c>
      <c r="G563" s="27"/>
      <c r="H563" s="27"/>
      <c r="I563" s="27"/>
      <c r="J563" s="175"/>
      <c r="K563" s="175"/>
      <c r="L563" s="175"/>
      <c r="M563" s="175"/>
      <c r="N563" s="175"/>
      <c r="O563" s="175"/>
      <c r="P563" s="175"/>
      <c r="Q563"/>
      <c r="R563"/>
    </row>
    <row r="564" spans="1:18" ht="13.15" customHeight="1" x14ac:dyDescent="0.2">
      <c r="A564" s="104" t="s">
        <v>1168</v>
      </c>
      <c r="B564" s="100" t="s">
        <v>1169</v>
      </c>
      <c r="C564" s="27">
        <f t="shared" si="40"/>
        <v>3</v>
      </c>
      <c r="D564" s="26">
        <v>2</v>
      </c>
      <c r="E564" s="26">
        <v>1</v>
      </c>
      <c r="F564" s="27">
        <v>1</v>
      </c>
      <c r="G564" s="27"/>
      <c r="H564" s="27"/>
      <c r="I564" s="27"/>
      <c r="J564" s="175"/>
      <c r="K564" s="175"/>
      <c r="L564" s="175"/>
      <c r="M564" s="175"/>
      <c r="N564" s="175"/>
      <c r="O564" s="175"/>
      <c r="P564" s="175"/>
      <c r="Q564"/>
      <c r="R564"/>
    </row>
    <row r="565" spans="1:18" ht="13.15" customHeight="1" x14ac:dyDescent="0.2">
      <c r="A565" s="104" t="s">
        <v>1170</v>
      </c>
      <c r="B565" s="100" t="s">
        <v>1171</v>
      </c>
      <c r="C565" s="27">
        <f t="shared" si="40"/>
        <v>2</v>
      </c>
      <c r="D565" s="26">
        <v>1</v>
      </c>
      <c r="E565" s="26">
        <v>1</v>
      </c>
      <c r="F565" s="27">
        <v>1</v>
      </c>
      <c r="G565" s="27"/>
      <c r="H565" s="27"/>
      <c r="I565" s="27"/>
      <c r="J565" s="175"/>
      <c r="K565" s="175"/>
      <c r="L565" s="175"/>
      <c r="M565" s="175"/>
      <c r="N565" s="175"/>
      <c r="O565" s="175"/>
      <c r="P565" s="175"/>
      <c r="Q565"/>
      <c r="R565"/>
    </row>
    <row r="566" spans="1:18" ht="13.15" customHeight="1" x14ac:dyDescent="0.2">
      <c r="A566" s="104" t="s">
        <v>1172</v>
      </c>
      <c r="B566" s="100" t="s">
        <v>1173</v>
      </c>
      <c r="C566" s="27">
        <f t="shared" si="40"/>
        <v>42</v>
      </c>
      <c r="D566" s="26">
        <v>22</v>
      </c>
      <c r="E566" s="26">
        <v>20</v>
      </c>
      <c r="F566" s="27">
        <v>6</v>
      </c>
      <c r="G566" s="27"/>
      <c r="H566" s="27"/>
      <c r="I566" s="27"/>
      <c r="J566" s="175"/>
      <c r="K566" s="175"/>
      <c r="L566" s="175"/>
      <c r="M566" s="175"/>
      <c r="N566" s="175"/>
      <c r="O566" s="175"/>
      <c r="P566" s="175"/>
      <c r="Q566"/>
      <c r="R566"/>
    </row>
    <row r="567" spans="1:18" ht="13.15" customHeight="1" x14ac:dyDescent="0.2">
      <c r="A567" s="104" t="s">
        <v>1174</v>
      </c>
      <c r="B567" s="100" t="s">
        <v>1175</v>
      </c>
      <c r="C567" s="27">
        <f t="shared" si="40"/>
        <v>4</v>
      </c>
      <c r="D567" s="26">
        <v>3</v>
      </c>
      <c r="E567" s="26">
        <v>1</v>
      </c>
      <c r="F567" s="27">
        <v>1</v>
      </c>
      <c r="G567" s="27"/>
      <c r="H567" s="27"/>
      <c r="I567" s="27"/>
      <c r="J567" s="175"/>
      <c r="K567" s="175"/>
      <c r="L567" s="175"/>
      <c r="M567" s="175"/>
      <c r="N567" s="175"/>
      <c r="O567" s="175"/>
      <c r="P567" s="175"/>
      <c r="Q567"/>
      <c r="R567"/>
    </row>
    <row r="568" spans="1:18" ht="13.15" customHeight="1" x14ac:dyDescent="0.2">
      <c r="A568" s="104" t="s">
        <v>1176</v>
      </c>
      <c r="B568" s="100" t="s">
        <v>1177</v>
      </c>
      <c r="C568" s="27">
        <f t="shared" si="40"/>
        <v>19</v>
      </c>
      <c r="D568" s="26">
        <v>5</v>
      </c>
      <c r="E568" s="26">
        <v>12</v>
      </c>
      <c r="F568" s="27">
        <v>7</v>
      </c>
      <c r="G568" s="27"/>
      <c r="H568" s="27">
        <v>2</v>
      </c>
      <c r="I568" s="27"/>
      <c r="J568" s="175"/>
      <c r="K568" s="175"/>
      <c r="L568" s="175"/>
      <c r="M568" s="175"/>
      <c r="N568" s="175"/>
      <c r="O568" s="175"/>
      <c r="P568" s="175"/>
      <c r="Q568"/>
      <c r="R568"/>
    </row>
    <row r="569" spans="1:18" ht="13.15" customHeight="1" x14ac:dyDescent="0.2">
      <c r="A569" s="104" t="s">
        <v>1178</v>
      </c>
      <c r="B569" s="100" t="s">
        <v>1179</v>
      </c>
      <c r="C569" s="27">
        <f t="shared" si="40"/>
        <v>3</v>
      </c>
      <c r="D569" s="26">
        <v>1</v>
      </c>
      <c r="E569" s="26">
        <v>2</v>
      </c>
      <c r="F569" s="27">
        <v>1</v>
      </c>
      <c r="G569" s="27"/>
      <c r="H569" s="27"/>
      <c r="I569" s="27"/>
      <c r="J569" s="175"/>
      <c r="K569" s="175"/>
      <c r="L569" s="175"/>
      <c r="M569" s="175"/>
      <c r="N569" s="175"/>
      <c r="O569" s="175"/>
      <c r="P569" s="175"/>
      <c r="Q569"/>
      <c r="R569"/>
    </row>
    <row r="570" spans="1:18" ht="13.15" customHeight="1" x14ac:dyDescent="0.2">
      <c r="A570" s="104" t="s">
        <v>1180</v>
      </c>
      <c r="B570" s="100" t="s">
        <v>1181</v>
      </c>
      <c r="C570" s="27">
        <f t="shared" si="40"/>
        <v>20</v>
      </c>
      <c r="D570" s="26">
        <v>8</v>
      </c>
      <c r="E570" s="26">
        <v>10</v>
      </c>
      <c r="F570" s="27">
        <v>3</v>
      </c>
      <c r="G570" s="27"/>
      <c r="H570" s="27">
        <v>2</v>
      </c>
      <c r="I570" s="27"/>
      <c r="J570" s="175"/>
      <c r="K570" s="175"/>
      <c r="L570" s="175"/>
      <c r="M570" s="175"/>
      <c r="N570" s="175"/>
      <c r="O570" s="175"/>
      <c r="P570" s="175"/>
      <c r="Q570"/>
      <c r="R570"/>
    </row>
    <row r="571" spans="1:18" ht="13.15" customHeight="1" x14ac:dyDescent="0.2">
      <c r="A571" s="104" t="s">
        <v>1182</v>
      </c>
      <c r="B571" s="100" t="s">
        <v>1183</v>
      </c>
      <c r="C571" s="27">
        <f t="shared" si="40"/>
        <v>6</v>
      </c>
      <c r="D571" s="26">
        <v>2</v>
      </c>
      <c r="E571" s="26">
        <v>4</v>
      </c>
      <c r="F571" s="27">
        <v>3</v>
      </c>
      <c r="G571" s="27"/>
      <c r="H571" s="27"/>
      <c r="I571" s="27"/>
      <c r="J571" s="175"/>
      <c r="K571" s="175"/>
      <c r="L571" s="175"/>
      <c r="M571" s="175"/>
      <c r="N571" s="175"/>
      <c r="O571" s="175"/>
      <c r="P571" s="175"/>
      <c r="Q571"/>
      <c r="R571"/>
    </row>
    <row r="572" spans="1:18" ht="13.15" customHeight="1" x14ac:dyDescent="0.2">
      <c r="A572" s="104" t="s">
        <v>1184</v>
      </c>
      <c r="B572" s="100" t="s">
        <v>1185</v>
      </c>
      <c r="C572" s="27">
        <f t="shared" si="40"/>
        <v>18</v>
      </c>
      <c r="D572" s="26">
        <v>11</v>
      </c>
      <c r="E572" s="26">
        <v>7</v>
      </c>
      <c r="F572" s="27">
        <v>4</v>
      </c>
      <c r="G572" s="27"/>
      <c r="H572" s="27"/>
      <c r="I572" s="27"/>
      <c r="J572" s="175"/>
      <c r="K572" s="175"/>
      <c r="L572" s="175"/>
      <c r="M572" s="175"/>
      <c r="N572" s="175"/>
      <c r="O572" s="175"/>
      <c r="P572" s="175"/>
      <c r="Q572"/>
      <c r="R572"/>
    </row>
    <row r="573" spans="1:18" ht="13.15" customHeight="1" x14ac:dyDescent="0.2">
      <c r="A573" s="104" t="s">
        <v>1186</v>
      </c>
      <c r="B573" s="100" t="s">
        <v>1187</v>
      </c>
      <c r="C573" s="27">
        <f t="shared" si="40"/>
        <v>1</v>
      </c>
      <c r="D573" s="26"/>
      <c r="E573" s="26">
        <v>1</v>
      </c>
      <c r="F573" s="27">
        <v>1</v>
      </c>
      <c r="G573" s="27"/>
      <c r="H573" s="27"/>
      <c r="I573" s="27"/>
      <c r="J573" s="175"/>
      <c r="K573" s="175"/>
      <c r="L573" s="175"/>
      <c r="M573" s="175"/>
      <c r="N573" s="175"/>
      <c r="O573" s="175"/>
      <c r="P573" s="175"/>
      <c r="Q573"/>
      <c r="R573"/>
    </row>
    <row r="574" spans="1:18" ht="13.15" customHeight="1" x14ac:dyDescent="0.2">
      <c r="A574" s="104" t="s">
        <v>1616</v>
      </c>
      <c r="B574" s="108" t="s">
        <v>54</v>
      </c>
      <c r="C574" s="27">
        <f t="shared" si="40"/>
        <v>0</v>
      </c>
      <c r="D574" s="26"/>
      <c r="E574" s="26"/>
      <c r="F574" s="27"/>
      <c r="G574" s="27"/>
      <c r="H574" s="27"/>
      <c r="I574" s="27"/>
      <c r="J574" s="175"/>
      <c r="K574" s="175"/>
      <c r="L574" s="175"/>
      <c r="M574" s="175"/>
      <c r="N574" s="175"/>
      <c r="O574" s="175"/>
      <c r="P574" s="175"/>
      <c r="Q574"/>
      <c r="R574"/>
    </row>
    <row r="575" spans="1:18" ht="13.15" customHeight="1" x14ac:dyDescent="0.2">
      <c r="A575" s="104" t="s">
        <v>1616</v>
      </c>
      <c r="B575" s="108" t="s">
        <v>1</v>
      </c>
      <c r="C575" s="27">
        <f t="shared" si="40"/>
        <v>356</v>
      </c>
      <c r="D575" s="26">
        <f t="shared" ref="D575:I575" si="41">SUM(D554:D574)</f>
        <v>185</v>
      </c>
      <c r="E575" s="26">
        <f t="shared" si="41"/>
        <v>163</v>
      </c>
      <c r="F575" s="26">
        <f t="shared" si="41"/>
        <v>70</v>
      </c>
      <c r="G575" s="26">
        <f t="shared" si="41"/>
        <v>0</v>
      </c>
      <c r="H575" s="26">
        <f t="shared" si="41"/>
        <v>7</v>
      </c>
      <c r="I575" s="26">
        <f t="shared" si="41"/>
        <v>1</v>
      </c>
      <c r="J575" s="175"/>
      <c r="K575" s="175"/>
      <c r="L575" s="175"/>
      <c r="M575" s="175"/>
      <c r="N575" s="175"/>
      <c r="O575" s="175"/>
      <c r="P575" s="175"/>
      <c r="Q575"/>
      <c r="R575"/>
    </row>
    <row r="576" spans="1:18" ht="13.15" customHeight="1" x14ac:dyDescent="0.2">
      <c r="A576" s="105" t="s">
        <v>1616</v>
      </c>
      <c r="B576" s="101" t="s">
        <v>1188</v>
      </c>
      <c r="C576" s="27"/>
      <c r="D576" s="26"/>
      <c r="E576" s="26"/>
      <c r="F576" s="26"/>
      <c r="G576" s="26"/>
      <c r="H576" s="26"/>
      <c r="I576" s="26"/>
      <c r="J576" s="175"/>
      <c r="K576" s="175"/>
      <c r="L576" s="175">
        <v>1</v>
      </c>
      <c r="M576" s="175"/>
      <c r="N576" s="175"/>
      <c r="O576" s="175"/>
      <c r="P576" s="175"/>
      <c r="Q576"/>
      <c r="R576"/>
    </row>
    <row r="577" spans="1:18" ht="13.15" customHeight="1" x14ac:dyDescent="0.2">
      <c r="A577" s="104" t="s">
        <v>1189</v>
      </c>
      <c r="B577" s="100" t="s">
        <v>1190</v>
      </c>
      <c r="C577" s="27">
        <f t="shared" ref="C577:C595" si="42">SUM(D577,E577,H577,I577)</f>
        <v>23</v>
      </c>
      <c r="D577" s="26">
        <v>12</v>
      </c>
      <c r="E577" s="26">
        <v>11</v>
      </c>
      <c r="F577" s="27">
        <v>11</v>
      </c>
      <c r="G577" s="27"/>
      <c r="H577" s="27"/>
      <c r="I577" s="27"/>
      <c r="J577" s="175"/>
      <c r="K577" s="175"/>
      <c r="L577" s="175"/>
      <c r="M577" s="175"/>
      <c r="N577" s="175"/>
      <c r="O577" s="175"/>
      <c r="P577" s="175"/>
      <c r="Q577"/>
      <c r="R577"/>
    </row>
    <row r="578" spans="1:18" ht="13.15" customHeight="1" x14ac:dyDescent="0.2">
      <c r="A578" s="104" t="s">
        <v>1191</v>
      </c>
      <c r="B578" s="100" t="s">
        <v>1192</v>
      </c>
      <c r="C578" s="27">
        <f t="shared" si="42"/>
        <v>5</v>
      </c>
      <c r="D578" s="26">
        <v>1</v>
      </c>
      <c r="E578" s="26">
        <v>2</v>
      </c>
      <c r="F578" s="27">
        <v>2</v>
      </c>
      <c r="G578" s="27"/>
      <c r="H578" s="27">
        <v>1</v>
      </c>
      <c r="I578" s="27">
        <v>1</v>
      </c>
      <c r="J578" s="175"/>
      <c r="K578" s="175"/>
      <c r="L578" s="175"/>
      <c r="M578" s="175"/>
      <c r="N578" s="175"/>
      <c r="O578" s="175"/>
      <c r="P578" s="175"/>
      <c r="Q578"/>
      <c r="R578"/>
    </row>
    <row r="579" spans="1:18" ht="13.15" customHeight="1" x14ac:dyDescent="0.2">
      <c r="A579" s="104" t="s">
        <v>1193</v>
      </c>
      <c r="B579" s="100" t="s">
        <v>1194</v>
      </c>
      <c r="C579" s="27">
        <f t="shared" si="42"/>
        <v>8</v>
      </c>
      <c r="D579" s="26">
        <v>4</v>
      </c>
      <c r="E579" s="26">
        <v>4</v>
      </c>
      <c r="F579" s="27">
        <v>3</v>
      </c>
      <c r="G579" s="27"/>
      <c r="H579" s="27"/>
      <c r="I579" s="27"/>
      <c r="J579" s="175"/>
      <c r="K579" s="175"/>
      <c r="L579" s="175"/>
      <c r="M579" s="175"/>
      <c r="N579" s="175"/>
      <c r="O579" s="175"/>
      <c r="P579" s="175"/>
      <c r="Q579"/>
      <c r="R579"/>
    </row>
    <row r="580" spans="1:18" ht="13.15" customHeight="1" x14ac:dyDescent="0.2">
      <c r="A580" s="104" t="s">
        <v>1195</v>
      </c>
      <c r="B580" s="100" t="s">
        <v>1196</v>
      </c>
      <c r="C580" s="27">
        <f t="shared" si="42"/>
        <v>6</v>
      </c>
      <c r="D580" s="26">
        <v>4</v>
      </c>
      <c r="E580" s="26">
        <v>2</v>
      </c>
      <c r="F580" s="27">
        <v>1</v>
      </c>
      <c r="G580" s="27"/>
      <c r="H580" s="27"/>
      <c r="I580" s="27"/>
      <c r="J580" s="175"/>
      <c r="K580" s="175"/>
      <c r="L580" s="175"/>
      <c r="M580" s="175"/>
      <c r="N580" s="175"/>
      <c r="O580" s="175"/>
      <c r="P580" s="175"/>
      <c r="Q580"/>
      <c r="R580"/>
    </row>
    <row r="581" spans="1:18" ht="13.15" customHeight="1" x14ac:dyDescent="0.2">
      <c r="A581" s="104" t="s">
        <v>1197</v>
      </c>
      <c r="B581" s="100" t="s">
        <v>1198</v>
      </c>
      <c r="C581" s="27">
        <f t="shared" si="42"/>
        <v>1</v>
      </c>
      <c r="D581" s="26">
        <v>1</v>
      </c>
      <c r="E581" s="26"/>
      <c r="F581" s="27"/>
      <c r="G581" s="27"/>
      <c r="H581" s="27"/>
      <c r="I581" s="27"/>
      <c r="J581" s="175"/>
      <c r="K581" s="175"/>
      <c r="L581" s="175"/>
      <c r="M581" s="175"/>
      <c r="N581" s="175"/>
      <c r="O581" s="175"/>
      <c r="P581" s="175"/>
      <c r="Q581"/>
      <c r="R581"/>
    </row>
    <row r="582" spans="1:18" ht="13.15" customHeight="1" x14ac:dyDescent="0.2">
      <c r="A582" s="104" t="s">
        <v>1199</v>
      </c>
      <c r="B582" s="100" t="s">
        <v>1200</v>
      </c>
      <c r="C582" s="27">
        <f t="shared" si="42"/>
        <v>16</v>
      </c>
      <c r="D582" s="26">
        <v>7</v>
      </c>
      <c r="E582" s="26">
        <v>9</v>
      </c>
      <c r="F582" s="27">
        <v>4</v>
      </c>
      <c r="G582" s="27"/>
      <c r="H582" s="27"/>
      <c r="I582" s="27"/>
      <c r="J582" s="175"/>
      <c r="K582" s="175"/>
      <c r="L582" s="175"/>
      <c r="M582" s="175"/>
      <c r="N582" s="175"/>
      <c r="O582" s="175"/>
      <c r="P582" s="175"/>
      <c r="Q582"/>
      <c r="R582"/>
    </row>
    <row r="583" spans="1:18" ht="13.15" customHeight="1" x14ac:dyDescent="0.2">
      <c r="A583" s="104" t="s">
        <v>1201</v>
      </c>
      <c r="B583" s="100" t="s">
        <v>1202</v>
      </c>
      <c r="C583" s="27">
        <f t="shared" si="42"/>
        <v>7</v>
      </c>
      <c r="D583" s="26">
        <v>6</v>
      </c>
      <c r="E583" s="26">
        <v>1</v>
      </c>
      <c r="F583" s="27"/>
      <c r="G583" s="27"/>
      <c r="H583" s="27"/>
      <c r="I583" s="27"/>
      <c r="J583" s="175"/>
      <c r="K583" s="175"/>
      <c r="L583" s="175"/>
      <c r="M583" s="175"/>
      <c r="N583" s="175"/>
      <c r="O583" s="175"/>
      <c r="P583" s="175"/>
      <c r="Q583"/>
      <c r="R583"/>
    </row>
    <row r="584" spans="1:18" ht="13.15" customHeight="1" x14ac:dyDescent="0.2">
      <c r="A584" s="104" t="s">
        <v>1203</v>
      </c>
      <c r="B584" s="100" t="s">
        <v>1204</v>
      </c>
      <c r="C584" s="27">
        <f t="shared" si="42"/>
        <v>7</v>
      </c>
      <c r="D584" s="26">
        <v>3</v>
      </c>
      <c r="E584" s="26">
        <v>4</v>
      </c>
      <c r="F584" s="27">
        <v>3</v>
      </c>
      <c r="G584" s="27"/>
      <c r="H584" s="27"/>
      <c r="I584" s="27"/>
      <c r="J584" s="175"/>
      <c r="K584" s="175"/>
      <c r="L584" s="175"/>
      <c r="M584" s="175"/>
      <c r="N584" s="175"/>
      <c r="O584" s="175"/>
      <c r="P584" s="175"/>
      <c r="Q584"/>
      <c r="R584"/>
    </row>
    <row r="585" spans="1:18" ht="13.15" customHeight="1" x14ac:dyDescent="0.2">
      <c r="A585" s="104" t="s">
        <v>1205</v>
      </c>
      <c r="B585" s="100" t="s">
        <v>1206</v>
      </c>
      <c r="C585" s="27">
        <f t="shared" si="42"/>
        <v>14</v>
      </c>
      <c r="D585" s="26">
        <v>8</v>
      </c>
      <c r="E585" s="26">
        <v>6</v>
      </c>
      <c r="F585" s="27">
        <v>3</v>
      </c>
      <c r="G585" s="27"/>
      <c r="H585" s="27"/>
      <c r="I585" s="27"/>
      <c r="J585" s="175"/>
      <c r="K585" s="175"/>
      <c r="L585" s="175"/>
      <c r="M585" s="175"/>
      <c r="N585" s="175"/>
      <c r="O585" s="175"/>
      <c r="P585" s="175"/>
      <c r="Q585"/>
      <c r="R585"/>
    </row>
    <row r="586" spans="1:18" ht="13.15" customHeight="1" x14ac:dyDescent="0.2">
      <c r="A586" s="104" t="s">
        <v>1207</v>
      </c>
      <c r="B586" s="100" t="s">
        <v>1208</v>
      </c>
      <c r="C586" s="27">
        <f t="shared" si="42"/>
        <v>12</v>
      </c>
      <c r="D586" s="26">
        <v>11</v>
      </c>
      <c r="E586" s="26"/>
      <c r="F586" s="27"/>
      <c r="G586" s="27"/>
      <c r="H586" s="27">
        <v>1</v>
      </c>
      <c r="I586" s="27"/>
      <c r="J586" s="175"/>
      <c r="K586" s="175"/>
      <c r="L586" s="175"/>
      <c r="M586" s="175"/>
      <c r="N586" s="175"/>
      <c r="O586" s="175"/>
      <c r="P586" s="175"/>
      <c r="Q586"/>
      <c r="R586"/>
    </row>
    <row r="587" spans="1:18" ht="13.15" customHeight="1" x14ac:dyDescent="0.2">
      <c r="A587" s="104" t="s">
        <v>1209</v>
      </c>
      <c r="B587" s="100" t="s">
        <v>1210</v>
      </c>
      <c r="C587" s="27">
        <f t="shared" si="42"/>
        <v>2</v>
      </c>
      <c r="D587" s="26"/>
      <c r="E587" s="26">
        <v>2</v>
      </c>
      <c r="F587" s="27">
        <v>2</v>
      </c>
      <c r="G587" s="27"/>
      <c r="H587" s="27"/>
      <c r="I587" s="27"/>
      <c r="J587" s="175"/>
      <c r="K587" s="175"/>
      <c r="L587" s="175"/>
      <c r="M587" s="175"/>
      <c r="N587" s="175"/>
      <c r="O587" s="175"/>
      <c r="P587" s="175"/>
      <c r="Q587"/>
      <c r="R587"/>
    </row>
    <row r="588" spans="1:18" ht="13.15" customHeight="1" x14ac:dyDescent="0.2">
      <c r="A588" s="104" t="s">
        <v>1211</v>
      </c>
      <c r="B588" s="100" t="s">
        <v>1212</v>
      </c>
      <c r="C588" s="27">
        <f t="shared" si="42"/>
        <v>5</v>
      </c>
      <c r="D588" s="26">
        <v>3</v>
      </c>
      <c r="E588" s="26">
        <v>2</v>
      </c>
      <c r="F588" s="27"/>
      <c r="G588" s="27"/>
      <c r="H588" s="27"/>
      <c r="I588" s="27"/>
      <c r="J588" s="175"/>
      <c r="K588" s="175"/>
      <c r="L588" s="175"/>
      <c r="M588" s="175"/>
      <c r="N588" s="175"/>
      <c r="O588" s="175"/>
      <c r="P588" s="175"/>
      <c r="Q588"/>
      <c r="R588"/>
    </row>
    <row r="589" spans="1:18" ht="13.15" customHeight="1" x14ac:dyDescent="0.2">
      <c r="A589" s="104" t="s">
        <v>1213</v>
      </c>
      <c r="B589" s="100" t="s">
        <v>1214</v>
      </c>
      <c r="C589" s="27">
        <f t="shared" si="42"/>
        <v>7</v>
      </c>
      <c r="D589" s="26">
        <v>5</v>
      </c>
      <c r="E589" s="26">
        <v>2</v>
      </c>
      <c r="F589" s="27">
        <v>2</v>
      </c>
      <c r="G589" s="27"/>
      <c r="H589" s="27"/>
      <c r="I589" s="27"/>
      <c r="J589" s="175"/>
      <c r="K589" s="175"/>
      <c r="L589" s="175"/>
      <c r="M589" s="175"/>
      <c r="N589" s="175"/>
      <c r="O589" s="175"/>
      <c r="P589" s="175"/>
      <c r="Q589"/>
      <c r="R589"/>
    </row>
    <row r="590" spans="1:18" ht="13.15" customHeight="1" x14ac:dyDescent="0.2">
      <c r="A590" s="104" t="s">
        <v>1215</v>
      </c>
      <c r="B590" s="100" t="s">
        <v>1216</v>
      </c>
      <c r="C590" s="27">
        <f t="shared" si="42"/>
        <v>13</v>
      </c>
      <c r="D590" s="26">
        <v>3</v>
      </c>
      <c r="E590" s="26">
        <v>9</v>
      </c>
      <c r="F590" s="27">
        <v>7</v>
      </c>
      <c r="G590" s="27">
        <v>1</v>
      </c>
      <c r="H590" s="27">
        <v>1</v>
      </c>
      <c r="I590" s="27"/>
      <c r="J590" s="175"/>
      <c r="K590" s="175"/>
      <c r="L590" s="175"/>
      <c r="M590" s="175"/>
      <c r="N590" s="175"/>
      <c r="O590" s="175"/>
      <c r="P590" s="175"/>
      <c r="Q590"/>
      <c r="R590"/>
    </row>
    <row r="591" spans="1:18" ht="13.15" customHeight="1" x14ac:dyDescent="0.2">
      <c r="A591" s="104" t="s">
        <v>1217</v>
      </c>
      <c r="B591" s="100" t="s">
        <v>1218</v>
      </c>
      <c r="C591" s="27">
        <f t="shared" si="42"/>
        <v>147</v>
      </c>
      <c r="D591" s="26">
        <v>93</v>
      </c>
      <c r="E591" s="26">
        <v>52</v>
      </c>
      <c r="F591" s="27">
        <v>29</v>
      </c>
      <c r="G591" s="27"/>
      <c r="H591" s="27">
        <v>2</v>
      </c>
      <c r="I591" s="27"/>
      <c r="J591" s="175"/>
      <c r="K591" s="175"/>
      <c r="L591" s="175"/>
      <c r="M591" s="175"/>
      <c r="N591" s="175"/>
      <c r="O591" s="175"/>
      <c r="P591" s="175"/>
      <c r="Q591"/>
      <c r="R591"/>
    </row>
    <row r="592" spans="1:18" ht="13.15" customHeight="1" x14ac:dyDescent="0.2">
      <c r="A592" s="104" t="s">
        <v>1219</v>
      </c>
      <c r="B592" s="100" t="s">
        <v>1220</v>
      </c>
      <c r="C592" s="27">
        <f t="shared" si="42"/>
        <v>40</v>
      </c>
      <c r="D592" s="26">
        <v>9</v>
      </c>
      <c r="E592" s="26">
        <v>31</v>
      </c>
      <c r="F592" s="27">
        <v>1</v>
      </c>
      <c r="G592" s="27">
        <v>1</v>
      </c>
      <c r="H592" s="27"/>
      <c r="I592" s="27"/>
      <c r="J592" s="175"/>
      <c r="K592" s="175"/>
      <c r="L592" s="175"/>
      <c r="M592" s="175"/>
      <c r="N592" s="175"/>
      <c r="O592" s="175"/>
      <c r="P592" s="175"/>
      <c r="Q592"/>
      <c r="R592"/>
    </row>
    <row r="593" spans="1:18" ht="13.15" customHeight="1" x14ac:dyDescent="0.2">
      <c r="A593" s="104" t="s">
        <v>1221</v>
      </c>
      <c r="B593" s="100" t="s">
        <v>1222</v>
      </c>
      <c r="C593" s="27">
        <f t="shared" si="42"/>
        <v>6</v>
      </c>
      <c r="D593" s="26">
        <v>4</v>
      </c>
      <c r="E593" s="26">
        <v>2</v>
      </c>
      <c r="F593" s="27"/>
      <c r="G593" s="27"/>
      <c r="H593" s="27"/>
      <c r="I593" s="27"/>
      <c r="J593" s="175"/>
      <c r="K593" s="175"/>
      <c r="L593" s="175"/>
      <c r="M593" s="175"/>
      <c r="N593" s="175"/>
      <c r="O593" s="175"/>
      <c r="P593" s="175"/>
      <c r="Q593"/>
      <c r="R593"/>
    </row>
    <row r="594" spans="1:18" ht="13.15" customHeight="1" x14ac:dyDescent="0.2">
      <c r="A594" s="104" t="s">
        <v>1616</v>
      </c>
      <c r="B594" s="108" t="s">
        <v>54</v>
      </c>
      <c r="C594" s="27">
        <f t="shared" si="42"/>
        <v>2</v>
      </c>
      <c r="D594" s="26">
        <v>2</v>
      </c>
      <c r="E594" s="26"/>
      <c r="F594" s="27"/>
      <c r="G594" s="27"/>
      <c r="H594" s="27"/>
      <c r="I594" s="27"/>
      <c r="J594" s="175"/>
      <c r="K594" s="175"/>
      <c r="L594" s="175"/>
      <c r="M594" s="175"/>
      <c r="N594" s="175"/>
      <c r="O594" s="175"/>
      <c r="P594" s="175"/>
      <c r="Q594"/>
      <c r="R594"/>
    </row>
    <row r="595" spans="1:18" ht="13.15" customHeight="1" x14ac:dyDescent="0.2">
      <c r="A595" s="104" t="s">
        <v>1616</v>
      </c>
      <c r="B595" s="108" t="s">
        <v>1</v>
      </c>
      <c r="C595" s="27">
        <f t="shared" si="42"/>
        <v>321</v>
      </c>
      <c r="D595" s="26">
        <f t="shared" ref="D595:I595" si="43">SUM(D577:D594)</f>
        <v>176</v>
      </c>
      <c r="E595" s="26">
        <f t="shared" si="43"/>
        <v>139</v>
      </c>
      <c r="F595" s="26">
        <f t="shared" si="43"/>
        <v>68</v>
      </c>
      <c r="G595" s="26">
        <f t="shared" si="43"/>
        <v>2</v>
      </c>
      <c r="H595" s="26">
        <f t="shared" si="43"/>
        <v>5</v>
      </c>
      <c r="I595" s="26">
        <f t="shared" si="43"/>
        <v>1</v>
      </c>
      <c r="J595" s="175"/>
      <c r="K595" s="175"/>
      <c r="L595" s="175"/>
      <c r="M595" s="175"/>
      <c r="N595" s="175"/>
      <c r="O595" s="175"/>
      <c r="P595" s="175"/>
      <c r="Q595"/>
      <c r="R595"/>
    </row>
    <row r="596" spans="1:18" ht="13.15" customHeight="1" x14ac:dyDescent="0.2">
      <c r="A596" s="105" t="s">
        <v>1616</v>
      </c>
      <c r="B596" s="101" t="s">
        <v>1223</v>
      </c>
      <c r="C596" s="27"/>
      <c r="D596" s="26"/>
      <c r="E596" s="26"/>
      <c r="F596" s="26"/>
      <c r="G596" s="26"/>
      <c r="H596" s="26"/>
      <c r="I596" s="26"/>
      <c r="J596" s="175"/>
      <c r="K596" s="175"/>
      <c r="L596" s="175">
        <v>1</v>
      </c>
      <c r="M596" s="175"/>
      <c r="N596" s="175"/>
      <c r="O596" s="175"/>
      <c r="P596" s="175"/>
      <c r="Q596"/>
      <c r="R596"/>
    </row>
    <row r="597" spans="1:18" ht="13.15" customHeight="1" x14ac:dyDescent="0.2">
      <c r="A597" s="104" t="s">
        <v>1224</v>
      </c>
      <c r="B597" s="100" t="s">
        <v>1225</v>
      </c>
      <c r="C597" s="27">
        <f t="shared" ref="C597:C635" si="44">SUM(D597,E597,H597,I597)</f>
        <v>15</v>
      </c>
      <c r="D597" s="26">
        <v>4</v>
      </c>
      <c r="E597" s="26">
        <v>10</v>
      </c>
      <c r="F597" s="27">
        <v>5</v>
      </c>
      <c r="G597" s="27"/>
      <c r="H597" s="27"/>
      <c r="I597" s="27">
        <v>1</v>
      </c>
      <c r="J597" s="175"/>
      <c r="K597" s="175"/>
      <c r="L597" s="175"/>
      <c r="M597" s="175"/>
      <c r="N597" s="175"/>
      <c r="O597" s="175"/>
      <c r="P597" s="175"/>
      <c r="Q597"/>
      <c r="R597"/>
    </row>
    <row r="598" spans="1:18" ht="13.15" customHeight="1" x14ac:dyDescent="0.2">
      <c r="A598" s="104" t="s">
        <v>1226</v>
      </c>
      <c r="B598" s="100" t="s">
        <v>1227</v>
      </c>
      <c r="C598" s="27">
        <f t="shared" si="44"/>
        <v>3</v>
      </c>
      <c r="D598" s="26">
        <v>1</v>
      </c>
      <c r="E598" s="26">
        <v>2</v>
      </c>
      <c r="F598" s="27">
        <v>2</v>
      </c>
      <c r="G598" s="27"/>
      <c r="H598" s="27"/>
      <c r="I598" s="27"/>
      <c r="J598" s="175"/>
      <c r="K598" s="175"/>
      <c r="L598" s="175"/>
      <c r="M598" s="175"/>
      <c r="N598" s="175"/>
      <c r="O598" s="175"/>
      <c r="P598" s="175"/>
      <c r="Q598"/>
      <c r="R598"/>
    </row>
    <row r="599" spans="1:18" ht="13.15" customHeight="1" x14ac:dyDescent="0.2">
      <c r="A599" s="104" t="s">
        <v>1228</v>
      </c>
      <c r="B599" s="100" t="s">
        <v>1229</v>
      </c>
      <c r="C599" s="27">
        <f t="shared" si="44"/>
        <v>3</v>
      </c>
      <c r="D599" s="26">
        <v>2</v>
      </c>
      <c r="E599" s="26">
        <v>1</v>
      </c>
      <c r="F599" s="27"/>
      <c r="G599" s="27"/>
      <c r="H599" s="27"/>
      <c r="I599" s="27"/>
      <c r="J599" s="175"/>
      <c r="K599" s="175"/>
      <c r="L599" s="175"/>
      <c r="M599" s="175"/>
      <c r="N599" s="175"/>
      <c r="O599" s="175"/>
      <c r="P599" s="175"/>
      <c r="Q599"/>
      <c r="R599"/>
    </row>
    <row r="600" spans="1:18" ht="13.15" customHeight="1" x14ac:dyDescent="0.2">
      <c r="A600" s="104" t="s">
        <v>1230</v>
      </c>
      <c r="B600" s="100" t="s">
        <v>1231</v>
      </c>
      <c r="C600" s="27">
        <f t="shared" si="44"/>
        <v>8</v>
      </c>
      <c r="D600" s="26">
        <v>2</v>
      </c>
      <c r="E600" s="26">
        <v>6</v>
      </c>
      <c r="F600" s="27">
        <v>3</v>
      </c>
      <c r="G600" s="27"/>
      <c r="H600" s="27"/>
      <c r="I600" s="27"/>
      <c r="J600" s="175"/>
      <c r="K600" s="175"/>
      <c r="L600" s="175"/>
      <c r="M600" s="175"/>
      <c r="N600" s="175"/>
      <c r="O600" s="175"/>
      <c r="P600" s="175"/>
      <c r="Q600"/>
      <c r="R600"/>
    </row>
    <row r="601" spans="1:18" ht="13.15" customHeight="1" x14ac:dyDescent="0.2">
      <c r="A601" s="104" t="s">
        <v>1232</v>
      </c>
      <c r="B601" s="100" t="s">
        <v>1233</v>
      </c>
      <c r="C601" s="27">
        <f t="shared" si="44"/>
        <v>2</v>
      </c>
      <c r="D601" s="26"/>
      <c r="E601" s="26">
        <v>1</v>
      </c>
      <c r="F601" s="27"/>
      <c r="G601" s="27"/>
      <c r="H601" s="27">
        <v>1</v>
      </c>
      <c r="I601" s="27"/>
      <c r="J601" s="175"/>
      <c r="K601" s="175"/>
      <c r="L601" s="175"/>
      <c r="M601" s="175"/>
      <c r="N601" s="175"/>
      <c r="O601" s="175"/>
      <c r="P601" s="175"/>
      <c r="Q601"/>
      <c r="R601"/>
    </row>
    <row r="602" spans="1:18" ht="13.15" customHeight="1" x14ac:dyDescent="0.2">
      <c r="A602" s="104" t="s">
        <v>1234</v>
      </c>
      <c r="B602" s="100" t="s">
        <v>1235</v>
      </c>
      <c r="C602" s="27">
        <f t="shared" si="44"/>
        <v>13</v>
      </c>
      <c r="D602" s="26">
        <v>5</v>
      </c>
      <c r="E602" s="26">
        <v>7</v>
      </c>
      <c r="F602" s="27">
        <v>3</v>
      </c>
      <c r="G602" s="27"/>
      <c r="H602" s="27">
        <v>1</v>
      </c>
      <c r="I602" s="27"/>
      <c r="J602" s="175"/>
      <c r="K602" s="175"/>
      <c r="L602" s="175"/>
      <c r="M602" s="175"/>
      <c r="N602" s="175"/>
      <c r="O602" s="175"/>
      <c r="P602" s="175"/>
      <c r="Q602"/>
      <c r="R602"/>
    </row>
    <row r="603" spans="1:18" ht="13.15" customHeight="1" x14ac:dyDescent="0.2">
      <c r="A603" s="104" t="s">
        <v>1236</v>
      </c>
      <c r="B603" s="100" t="s">
        <v>1237</v>
      </c>
      <c r="C603" s="27">
        <f t="shared" si="44"/>
        <v>2</v>
      </c>
      <c r="D603" s="26">
        <v>1</v>
      </c>
      <c r="E603" s="26">
        <v>1</v>
      </c>
      <c r="F603" s="27">
        <v>1</v>
      </c>
      <c r="G603" s="27"/>
      <c r="H603" s="27"/>
      <c r="I603" s="27"/>
      <c r="J603" s="175"/>
      <c r="K603" s="175"/>
      <c r="L603" s="175"/>
      <c r="M603" s="175"/>
      <c r="N603" s="175"/>
      <c r="O603" s="175"/>
      <c r="P603" s="175"/>
      <c r="Q603"/>
      <c r="R603"/>
    </row>
    <row r="604" spans="1:18" ht="13.15" customHeight="1" x14ac:dyDescent="0.2">
      <c r="A604" s="104" t="s">
        <v>1238</v>
      </c>
      <c r="B604" s="100" t="s">
        <v>1239</v>
      </c>
      <c r="C604" s="27">
        <f t="shared" si="44"/>
        <v>10</v>
      </c>
      <c r="D604" s="26">
        <v>4</v>
      </c>
      <c r="E604" s="26">
        <v>6</v>
      </c>
      <c r="F604" s="27">
        <v>4</v>
      </c>
      <c r="G604" s="27"/>
      <c r="H604" s="27"/>
      <c r="I604" s="27"/>
      <c r="J604" s="175"/>
      <c r="K604" s="175"/>
      <c r="L604" s="175"/>
      <c r="M604" s="175"/>
      <c r="N604" s="175"/>
      <c r="O604" s="175"/>
      <c r="P604" s="175"/>
      <c r="Q604"/>
      <c r="R604"/>
    </row>
    <row r="605" spans="1:18" ht="13.15" customHeight="1" x14ac:dyDescent="0.2">
      <c r="A605" s="104" t="s">
        <v>1240</v>
      </c>
      <c r="B605" s="100" t="s">
        <v>1241</v>
      </c>
      <c r="C605" s="27">
        <f t="shared" si="44"/>
        <v>6</v>
      </c>
      <c r="D605" s="26"/>
      <c r="E605" s="26">
        <v>5</v>
      </c>
      <c r="F605" s="27">
        <v>3</v>
      </c>
      <c r="G605" s="27"/>
      <c r="H605" s="27">
        <v>1</v>
      </c>
      <c r="I605" s="27"/>
      <c r="J605" s="175"/>
      <c r="K605" s="175"/>
      <c r="L605" s="175"/>
      <c r="M605" s="175"/>
      <c r="N605" s="175"/>
      <c r="O605" s="175"/>
      <c r="P605" s="175"/>
      <c r="Q605"/>
      <c r="R605"/>
    </row>
    <row r="606" spans="1:18" ht="13.15" customHeight="1" x14ac:dyDescent="0.2">
      <c r="A606" s="104" t="s">
        <v>1242</v>
      </c>
      <c r="B606" s="100" t="s">
        <v>1243</v>
      </c>
      <c r="C606" s="27">
        <f t="shared" si="44"/>
        <v>50</v>
      </c>
      <c r="D606" s="26">
        <v>27</v>
      </c>
      <c r="E606" s="26">
        <v>18</v>
      </c>
      <c r="F606" s="27">
        <v>4</v>
      </c>
      <c r="G606" s="27"/>
      <c r="H606" s="27">
        <v>5</v>
      </c>
      <c r="I606" s="27"/>
      <c r="J606" s="175"/>
      <c r="K606" s="175"/>
      <c r="L606" s="175"/>
      <c r="M606" s="175"/>
      <c r="N606" s="175"/>
      <c r="O606" s="175"/>
      <c r="P606" s="175"/>
      <c r="Q606"/>
      <c r="R606"/>
    </row>
    <row r="607" spans="1:18" ht="13.15" customHeight="1" x14ac:dyDescent="0.2">
      <c r="A607" s="104" t="s">
        <v>1244</v>
      </c>
      <c r="B607" s="100" t="s">
        <v>1245</v>
      </c>
      <c r="C607" s="27">
        <f t="shared" si="44"/>
        <v>216</v>
      </c>
      <c r="D607" s="26">
        <v>101</v>
      </c>
      <c r="E607" s="26">
        <v>111</v>
      </c>
      <c r="F607" s="27">
        <v>61</v>
      </c>
      <c r="G607" s="27">
        <v>1</v>
      </c>
      <c r="H607" s="27">
        <v>3</v>
      </c>
      <c r="I607" s="27">
        <v>1</v>
      </c>
      <c r="J607" s="175"/>
      <c r="K607" s="175"/>
      <c r="L607" s="175"/>
      <c r="M607" s="175"/>
      <c r="N607" s="175"/>
      <c r="O607" s="175"/>
      <c r="P607" s="175"/>
      <c r="Q607"/>
      <c r="R607"/>
    </row>
    <row r="608" spans="1:18" ht="13.15" customHeight="1" x14ac:dyDescent="0.2">
      <c r="A608" s="104" t="s">
        <v>1246</v>
      </c>
      <c r="B608" s="100" t="s">
        <v>1247</v>
      </c>
      <c r="C608" s="27">
        <f t="shared" si="44"/>
        <v>73</v>
      </c>
      <c r="D608" s="26">
        <v>44</v>
      </c>
      <c r="E608" s="26">
        <v>26</v>
      </c>
      <c r="F608" s="27">
        <v>13</v>
      </c>
      <c r="G608" s="27"/>
      <c r="H608" s="27">
        <v>2</v>
      </c>
      <c r="I608" s="27">
        <v>1</v>
      </c>
      <c r="J608" s="175"/>
      <c r="K608" s="175"/>
      <c r="L608" s="175"/>
      <c r="M608" s="175"/>
      <c r="N608" s="175"/>
      <c r="O608" s="175"/>
      <c r="P608" s="175"/>
      <c r="Q608"/>
      <c r="R608"/>
    </row>
    <row r="609" spans="1:18" ht="13.15" customHeight="1" x14ac:dyDescent="0.2">
      <c r="A609" s="104" t="s">
        <v>1248</v>
      </c>
      <c r="B609" s="100" t="s">
        <v>1249</v>
      </c>
      <c r="C609" s="27">
        <f t="shared" si="44"/>
        <v>3</v>
      </c>
      <c r="D609" s="26"/>
      <c r="E609" s="26">
        <v>3</v>
      </c>
      <c r="F609" s="27">
        <v>1</v>
      </c>
      <c r="G609" s="27"/>
      <c r="H609" s="27"/>
      <c r="I609" s="27"/>
      <c r="J609" s="175"/>
      <c r="K609" s="175"/>
      <c r="L609" s="175"/>
      <c r="M609" s="175"/>
      <c r="N609" s="175"/>
      <c r="O609" s="175"/>
      <c r="P609" s="175"/>
      <c r="Q609"/>
      <c r="R609"/>
    </row>
    <row r="610" spans="1:18" ht="13.15" customHeight="1" x14ac:dyDescent="0.2">
      <c r="A610" s="104" t="s">
        <v>1250</v>
      </c>
      <c r="B610" s="100" t="s">
        <v>1251</v>
      </c>
      <c r="C610" s="27">
        <f t="shared" si="44"/>
        <v>40</v>
      </c>
      <c r="D610" s="26">
        <v>11</v>
      </c>
      <c r="E610" s="26">
        <v>23</v>
      </c>
      <c r="F610" s="27">
        <v>14</v>
      </c>
      <c r="G610" s="27"/>
      <c r="H610" s="27">
        <v>6</v>
      </c>
      <c r="I610" s="27"/>
      <c r="J610" s="175"/>
      <c r="K610" s="175"/>
      <c r="L610" s="175"/>
      <c r="M610" s="175"/>
      <c r="N610" s="175"/>
      <c r="O610" s="175"/>
      <c r="P610" s="175"/>
      <c r="Q610"/>
      <c r="R610"/>
    </row>
    <row r="611" spans="1:18" ht="13.15" customHeight="1" x14ac:dyDescent="0.2">
      <c r="A611" s="104" t="s">
        <v>1252</v>
      </c>
      <c r="B611" s="100" t="s">
        <v>1253</v>
      </c>
      <c r="C611" s="27">
        <f t="shared" si="44"/>
        <v>19</v>
      </c>
      <c r="D611" s="26">
        <v>4</v>
      </c>
      <c r="E611" s="26">
        <v>15</v>
      </c>
      <c r="F611" s="27">
        <v>14</v>
      </c>
      <c r="G611" s="27"/>
      <c r="H611" s="27"/>
      <c r="I611" s="27"/>
      <c r="J611" s="175"/>
      <c r="K611" s="175"/>
      <c r="L611" s="175"/>
      <c r="M611" s="175"/>
      <c r="N611" s="175"/>
      <c r="O611" s="175"/>
      <c r="P611" s="175"/>
      <c r="Q611"/>
      <c r="R611"/>
    </row>
    <row r="612" spans="1:18" ht="13.15" customHeight="1" x14ac:dyDescent="0.2">
      <c r="A612" s="104" t="s">
        <v>1254</v>
      </c>
      <c r="B612" s="100" t="s">
        <v>1255</v>
      </c>
      <c r="C612" s="27">
        <f t="shared" si="44"/>
        <v>16</v>
      </c>
      <c r="D612" s="26">
        <v>4</v>
      </c>
      <c r="E612" s="26">
        <v>10</v>
      </c>
      <c r="F612" s="27">
        <v>8</v>
      </c>
      <c r="G612" s="27"/>
      <c r="H612" s="27">
        <v>1</v>
      </c>
      <c r="I612" s="27">
        <v>1</v>
      </c>
      <c r="J612" s="175"/>
      <c r="K612" s="175"/>
      <c r="L612" s="175"/>
      <c r="M612" s="175"/>
      <c r="N612" s="175"/>
      <c r="O612" s="175"/>
      <c r="P612" s="175"/>
      <c r="Q612"/>
      <c r="R612"/>
    </row>
    <row r="613" spans="1:18" ht="13.15" customHeight="1" x14ac:dyDescent="0.2">
      <c r="A613" s="104" t="s">
        <v>1256</v>
      </c>
      <c r="B613" s="100" t="s">
        <v>1257</v>
      </c>
      <c r="C613" s="27">
        <f t="shared" si="44"/>
        <v>3</v>
      </c>
      <c r="D613" s="26">
        <v>2</v>
      </c>
      <c r="E613" s="26">
        <v>1</v>
      </c>
      <c r="F613" s="27">
        <v>1</v>
      </c>
      <c r="G613" s="27"/>
      <c r="H613" s="27"/>
      <c r="I613" s="27"/>
      <c r="J613" s="175"/>
      <c r="K613" s="175"/>
      <c r="L613" s="175"/>
      <c r="M613" s="175"/>
      <c r="N613" s="175"/>
      <c r="O613" s="175"/>
      <c r="P613" s="175"/>
      <c r="Q613"/>
      <c r="R613"/>
    </row>
    <row r="614" spans="1:18" ht="13.15" customHeight="1" x14ac:dyDescent="0.2">
      <c r="A614" s="104" t="s">
        <v>1258</v>
      </c>
      <c r="B614" s="100" t="s">
        <v>1259</v>
      </c>
      <c r="C614" s="27">
        <f t="shared" si="44"/>
        <v>128</v>
      </c>
      <c r="D614" s="26">
        <v>74</v>
      </c>
      <c r="E614" s="26">
        <v>49</v>
      </c>
      <c r="F614" s="27">
        <v>23</v>
      </c>
      <c r="G614" s="27">
        <v>1</v>
      </c>
      <c r="H614" s="27">
        <v>5</v>
      </c>
      <c r="I614" s="27"/>
      <c r="J614" s="175"/>
      <c r="K614" s="175"/>
      <c r="L614" s="175"/>
      <c r="M614" s="175"/>
      <c r="N614" s="175"/>
      <c r="O614" s="175"/>
      <c r="P614" s="175"/>
      <c r="Q614"/>
      <c r="R614"/>
    </row>
    <row r="615" spans="1:18" ht="13.15" customHeight="1" x14ac:dyDescent="0.2">
      <c r="A615" s="104" t="s">
        <v>1260</v>
      </c>
      <c r="B615" s="100" t="s">
        <v>1261</v>
      </c>
      <c r="C615" s="27">
        <f t="shared" si="44"/>
        <v>1</v>
      </c>
      <c r="D615" s="26">
        <v>1</v>
      </c>
      <c r="E615" s="26"/>
      <c r="F615" s="27"/>
      <c r="G615" s="27"/>
      <c r="H615" s="27"/>
      <c r="I615" s="27"/>
      <c r="J615" s="175"/>
      <c r="K615" s="175"/>
      <c r="L615" s="175"/>
      <c r="M615" s="175"/>
      <c r="N615" s="175"/>
      <c r="O615" s="175"/>
      <c r="P615" s="175"/>
      <c r="Q615"/>
      <c r="R615"/>
    </row>
    <row r="616" spans="1:18" ht="13.15" customHeight="1" x14ac:dyDescent="0.2">
      <c r="A616" s="104" t="s">
        <v>1262</v>
      </c>
      <c r="B616" s="100" t="s">
        <v>1263</v>
      </c>
      <c r="C616" s="27">
        <f t="shared" si="44"/>
        <v>123</v>
      </c>
      <c r="D616" s="26">
        <v>83</v>
      </c>
      <c r="E616" s="26">
        <v>37</v>
      </c>
      <c r="F616" s="27">
        <v>11</v>
      </c>
      <c r="G616" s="27"/>
      <c r="H616" s="27">
        <v>3</v>
      </c>
      <c r="I616" s="27"/>
      <c r="J616" s="175"/>
      <c r="K616" s="175"/>
      <c r="L616" s="175"/>
      <c r="M616" s="175"/>
      <c r="N616" s="175"/>
      <c r="O616" s="175"/>
      <c r="P616" s="175"/>
      <c r="Q616"/>
      <c r="R616"/>
    </row>
    <row r="617" spans="1:18" ht="13.15" customHeight="1" x14ac:dyDescent="0.2">
      <c r="A617" s="104" t="s">
        <v>1264</v>
      </c>
      <c r="B617" s="100" t="s">
        <v>1265</v>
      </c>
      <c r="C617" s="27">
        <f t="shared" si="44"/>
        <v>10</v>
      </c>
      <c r="D617" s="26">
        <v>3</v>
      </c>
      <c r="E617" s="26">
        <v>6</v>
      </c>
      <c r="F617" s="27">
        <v>4</v>
      </c>
      <c r="G617" s="27"/>
      <c r="H617" s="27">
        <v>1</v>
      </c>
      <c r="I617" s="27"/>
      <c r="J617" s="175"/>
      <c r="K617" s="175"/>
      <c r="L617" s="175"/>
      <c r="M617" s="175"/>
      <c r="N617" s="175"/>
      <c r="O617" s="175"/>
      <c r="P617" s="175"/>
      <c r="Q617"/>
      <c r="R617"/>
    </row>
    <row r="618" spans="1:18" ht="13.15" customHeight="1" x14ac:dyDescent="0.2">
      <c r="A618" s="104" t="s">
        <v>1266</v>
      </c>
      <c r="B618" s="100" t="s">
        <v>1267</v>
      </c>
      <c r="C618" s="27">
        <f t="shared" si="44"/>
        <v>7</v>
      </c>
      <c r="D618" s="26">
        <v>3</v>
      </c>
      <c r="E618" s="26">
        <v>4</v>
      </c>
      <c r="F618" s="27"/>
      <c r="G618" s="27"/>
      <c r="H618" s="27"/>
      <c r="I618" s="27"/>
      <c r="J618" s="175"/>
      <c r="K618" s="175"/>
      <c r="L618" s="175"/>
      <c r="M618" s="175"/>
      <c r="N618" s="175"/>
      <c r="O618" s="175"/>
      <c r="P618" s="175"/>
      <c r="Q618"/>
      <c r="R618"/>
    </row>
    <row r="619" spans="1:18" ht="13.15" customHeight="1" x14ac:dyDescent="0.2">
      <c r="A619" s="104" t="s">
        <v>1268</v>
      </c>
      <c r="B619" s="100" t="s">
        <v>1269</v>
      </c>
      <c r="C619" s="27">
        <f t="shared" si="44"/>
        <v>22</v>
      </c>
      <c r="D619" s="26">
        <v>9</v>
      </c>
      <c r="E619" s="26">
        <v>12</v>
      </c>
      <c r="F619" s="27">
        <v>9</v>
      </c>
      <c r="G619" s="27"/>
      <c r="H619" s="27">
        <v>1</v>
      </c>
      <c r="I619" s="27"/>
      <c r="J619" s="175"/>
      <c r="K619" s="175"/>
      <c r="L619" s="175"/>
      <c r="M619" s="175"/>
      <c r="N619" s="175"/>
      <c r="O619" s="175"/>
      <c r="P619" s="175"/>
      <c r="Q619"/>
      <c r="R619"/>
    </row>
    <row r="620" spans="1:18" ht="13.15" customHeight="1" x14ac:dyDescent="0.2">
      <c r="A620" s="104" t="s">
        <v>1270</v>
      </c>
      <c r="B620" s="100" t="s">
        <v>1271</v>
      </c>
      <c r="C620" s="27">
        <f t="shared" si="44"/>
        <v>54</v>
      </c>
      <c r="D620" s="26">
        <v>27</v>
      </c>
      <c r="E620" s="26">
        <v>26</v>
      </c>
      <c r="F620" s="27">
        <v>10</v>
      </c>
      <c r="G620" s="27"/>
      <c r="H620" s="27">
        <v>1</v>
      </c>
      <c r="I620" s="27"/>
      <c r="J620" s="175"/>
      <c r="K620" s="175"/>
      <c r="L620" s="175"/>
      <c r="M620" s="175"/>
      <c r="N620" s="175"/>
      <c r="O620" s="175"/>
      <c r="P620" s="175"/>
      <c r="Q620"/>
      <c r="R620"/>
    </row>
    <row r="621" spans="1:18" ht="13.15" customHeight="1" x14ac:dyDescent="0.2">
      <c r="A621" s="104" t="s">
        <v>1272</v>
      </c>
      <c r="B621" s="100" t="s">
        <v>1273</v>
      </c>
      <c r="C621" s="27">
        <f t="shared" si="44"/>
        <v>17</v>
      </c>
      <c r="D621" s="26">
        <v>8</v>
      </c>
      <c r="E621" s="26">
        <v>9</v>
      </c>
      <c r="F621" s="27">
        <v>5</v>
      </c>
      <c r="G621" s="27"/>
      <c r="H621" s="27"/>
      <c r="I621" s="27"/>
      <c r="J621" s="175"/>
      <c r="K621" s="175"/>
      <c r="L621" s="175"/>
      <c r="M621" s="175"/>
      <c r="N621" s="175"/>
      <c r="O621" s="175"/>
      <c r="P621" s="175"/>
      <c r="Q621"/>
      <c r="R621"/>
    </row>
    <row r="622" spans="1:18" ht="13.15" customHeight="1" x14ac:dyDescent="0.2">
      <c r="A622" s="104" t="s">
        <v>1274</v>
      </c>
      <c r="B622" s="100" t="s">
        <v>1275</v>
      </c>
      <c r="C622" s="27">
        <f t="shared" si="44"/>
        <v>6</v>
      </c>
      <c r="D622" s="26">
        <v>1</v>
      </c>
      <c r="E622" s="26">
        <v>5</v>
      </c>
      <c r="F622" s="27">
        <v>3</v>
      </c>
      <c r="G622" s="27"/>
      <c r="H622" s="27"/>
      <c r="I622" s="27"/>
      <c r="J622" s="175"/>
      <c r="K622" s="175"/>
      <c r="L622" s="175"/>
      <c r="M622" s="175"/>
      <c r="N622" s="175"/>
      <c r="O622" s="175"/>
      <c r="P622" s="175"/>
      <c r="Q622"/>
      <c r="R622"/>
    </row>
    <row r="623" spans="1:18" ht="13.15" customHeight="1" x14ac:dyDescent="0.2">
      <c r="A623" s="104" t="s">
        <v>1276</v>
      </c>
      <c r="B623" s="100" t="s">
        <v>1277</v>
      </c>
      <c r="C623" s="27">
        <f t="shared" si="44"/>
        <v>114</v>
      </c>
      <c r="D623" s="26">
        <v>56</v>
      </c>
      <c r="E623" s="26">
        <v>51</v>
      </c>
      <c r="F623" s="27">
        <v>25</v>
      </c>
      <c r="G623" s="27"/>
      <c r="H623" s="27">
        <v>7</v>
      </c>
      <c r="I623" s="27"/>
      <c r="J623" s="175"/>
      <c r="K623" s="175"/>
      <c r="L623" s="175"/>
      <c r="M623" s="175"/>
      <c r="N623" s="175"/>
      <c r="O623" s="175"/>
      <c r="P623" s="175"/>
      <c r="Q623"/>
      <c r="R623"/>
    </row>
    <row r="624" spans="1:18" ht="13.15" customHeight="1" x14ac:dyDescent="0.2">
      <c r="A624" s="104" t="s">
        <v>1278</v>
      </c>
      <c r="B624" s="100" t="s">
        <v>1279</v>
      </c>
      <c r="C624" s="27">
        <f t="shared" si="44"/>
        <v>4</v>
      </c>
      <c r="D624" s="26">
        <v>2</v>
      </c>
      <c r="E624" s="26">
        <v>2</v>
      </c>
      <c r="F624" s="27">
        <v>1</v>
      </c>
      <c r="G624" s="27"/>
      <c r="H624" s="27"/>
      <c r="I624" s="27"/>
      <c r="J624" s="175"/>
      <c r="K624" s="175"/>
      <c r="L624" s="175"/>
      <c r="M624" s="175"/>
      <c r="N624" s="175"/>
      <c r="O624" s="175"/>
      <c r="P624" s="175"/>
      <c r="Q624"/>
      <c r="R624"/>
    </row>
    <row r="625" spans="1:18" ht="13.15" customHeight="1" x14ac:dyDescent="0.2">
      <c r="A625" s="104" t="s">
        <v>1280</v>
      </c>
      <c r="B625" s="100" t="s">
        <v>1281</v>
      </c>
      <c r="C625" s="27">
        <f t="shared" si="44"/>
        <v>42</v>
      </c>
      <c r="D625" s="26">
        <v>17</v>
      </c>
      <c r="E625" s="26">
        <v>21</v>
      </c>
      <c r="F625" s="27">
        <v>9</v>
      </c>
      <c r="G625" s="27"/>
      <c r="H625" s="27">
        <v>4</v>
      </c>
      <c r="I625" s="27"/>
      <c r="J625" s="175"/>
      <c r="K625" s="175"/>
      <c r="L625" s="175"/>
      <c r="M625" s="175"/>
      <c r="N625" s="175"/>
      <c r="O625" s="175"/>
      <c r="P625" s="175"/>
      <c r="Q625"/>
      <c r="R625"/>
    </row>
    <row r="626" spans="1:18" ht="13.15" customHeight="1" x14ac:dyDescent="0.2">
      <c r="A626" s="104" t="s">
        <v>1282</v>
      </c>
      <c r="B626" s="100" t="s">
        <v>1283</v>
      </c>
      <c r="C626" s="27">
        <f t="shared" si="44"/>
        <v>9</v>
      </c>
      <c r="D626" s="26">
        <v>2</v>
      </c>
      <c r="E626" s="26">
        <v>7</v>
      </c>
      <c r="F626" s="27">
        <v>6</v>
      </c>
      <c r="G626" s="27"/>
      <c r="H626" s="27"/>
      <c r="I626" s="27"/>
      <c r="J626" s="175"/>
      <c r="K626" s="175"/>
      <c r="L626" s="175"/>
      <c r="M626" s="175"/>
      <c r="N626" s="175"/>
      <c r="O626" s="175"/>
      <c r="P626" s="175"/>
      <c r="Q626"/>
      <c r="R626"/>
    </row>
    <row r="627" spans="1:18" ht="13.15" customHeight="1" x14ac:dyDescent="0.2">
      <c r="A627" s="104" t="s">
        <v>1284</v>
      </c>
      <c r="B627" s="100" t="s">
        <v>1285</v>
      </c>
      <c r="C627" s="27">
        <f t="shared" si="44"/>
        <v>1</v>
      </c>
      <c r="D627" s="26">
        <v>1</v>
      </c>
      <c r="E627" s="26"/>
      <c r="F627" s="27"/>
      <c r="G627" s="27"/>
      <c r="H627" s="27"/>
      <c r="I627" s="27"/>
      <c r="J627" s="175"/>
      <c r="K627" s="175"/>
      <c r="L627" s="175"/>
      <c r="M627" s="175"/>
      <c r="N627" s="175"/>
      <c r="O627" s="175"/>
      <c r="P627" s="175"/>
      <c r="Q627"/>
      <c r="R627"/>
    </row>
    <row r="628" spans="1:18" ht="13.15" customHeight="1" x14ac:dyDescent="0.2">
      <c r="A628" s="104" t="s">
        <v>1286</v>
      </c>
      <c r="B628" s="100" t="s">
        <v>1287</v>
      </c>
      <c r="C628" s="27">
        <f t="shared" si="44"/>
        <v>9</v>
      </c>
      <c r="D628" s="26">
        <v>7</v>
      </c>
      <c r="E628" s="26">
        <v>2</v>
      </c>
      <c r="F628" s="27">
        <v>2</v>
      </c>
      <c r="G628" s="27"/>
      <c r="H628" s="27"/>
      <c r="I628" s="27"/>
      <c r="J628" s="175"/>
      <c r="K628" s="175"/>
      <c r="L628" s="175"/>
      <c r="M628" s="175"/>
      <c r="N628" s="175"/>
      <c r="O628" s="175"/>
      <c r="P628" s="175"/>
      <c r="Q628"/>
      <c r="R628"/>
    </row>
    <row r="629" spans="1:18" ht="13.15" customHeight="1" x14ac:dyDescent="0.2">
      <c r="A629" s="104" t="s">
        <v>1288</v>
      </c>
      <c r="B629" s="100" t="s">
        <v>1289</v>
      </c>
      <c r="C629" s="27">
        <f t="shared" si="44"/>
        <v>75</v>
      </c>
      <c r="D629" s="26">
        <v>41</v>
      </c>
      <c r="E629" s="26">
        <v>33</v>
      </c>
      <c r="F629" s="27">
        <v>17</v>
      </c>
      <c r="G629" s="27"/>
      <c r="H629" s="27">
        <v>1</v>
      </c>
      <c r="I629" s="27"/>
      <c r="J629" s="175"/>
      <c r="K629" s="175"/>
      <c r="L629" s="175"/>
      <c r="M629" s="175"/>
      <c r="N629" s="175"/>
      <c r="O629" s="175"/>
      <c r="P629" s="175"/>
      <c r="Q629"/>
      <c r="R629"/>
    </row>
    <row r="630" spans="1:18" ht="13.15" customHeight="1" x14ac:dyDescent="0.2">
      <c r="A630" s="104" t="s">
        <v>1290</v>
      </c>
      <c r="B630" s="100" t="s">
        <v>1291</v>
      </c>
      <c r="C630" s="27">
        <f t="shared" si="44"/>
        <v>54</v>
      </c>
      <c r="D630" s="26">
        <v>31</v>
      </c>
      <c r="E630" s="26">
        <v>20</v>
      </c>
      <c r="F630" s="27">
        <v>9</v>
      </c>
      <c r="G630" s="27"/>
      <c r="H630" s="27">
        <v>3</v>
      </c>
      <c r="I630" s="27"/>
      <c r="J630" s="175"/>
      <c r="K630" s="175"/>
      <c r="L630" s="175"/>
      <c r="M630" s="175"/>
      <c r="N630" s="175"/>
      <c r="O630" s="175"/>
      <c r="P630" s="175"/>
      <c r="Q630"/>
      <c r="R630"/>
    </row>
    <row r="631" spans="1:18" ht="13.15" customHeight="1" x14ac:dyDescent="0.2">
      <c r="A631" s="104" t="s">
        <v>1292</v>
      </c>
      <c r="B631" s="100" t="s">
        <v>1293</v>
      </c>
      <c r="C631" s="27">
        <f t="shared" si="44"/>
        <v>61</v>
      </c>
      <c r="D631" s="26">
        <v>26</v>
      </c>
      <c r="E631" s="26">
        <v>34</v>
      </c>
      <c r="F631" s="27">
        <v>20</v>
      </c>
      <c r="G631" s="27"/>
      <c r="H631" s="27">
        <v>1</v>
      </c>
      <c r="I631" s="27"/>
      <c r="J631" s="175"/>
      <c r="K631" s="175"/>
      <c r="L631" s="175"/>
      <c r="M631" s="175"/>
      <c r="N631" s="175"/>
      <c r="O631" s="175"/>
      <c r="P631" s="175"/>
      <c r="Q631"/>
      <c r="R631"/>
    </row>
    <row r="632" spans="1:18" ht="13.15" customHeight="1" x14ac:dyDescent="0.2">
      <c r="A632" s="104" t="s">
        <v>1294</v>
      </c>
      <c r="B632" s="100" t="s">
        <v>1295</v>
      </c>
      <c r="C632" s="27">
        <f t="shared" si="44"/>
        <v>18</v>
      </c>
      <c r="D632" s="26">
        <v>8</v>
      </c>
      <c r="E632" s="26">
        <v>9</v>
      </c>
      <c r="F632" s="27">
        <v>5</v>
      </c>
      <c r="G632" s="27"/>
      <c r="H632" s="27">
        <v>1</v>
      </c>
      <c r="I632" s="27"/>
      <c r="J632" s="175"/>
      <c r="K632" s="175"/>
      <c r="L632" s="175"/>
      <c r="M632" s="175"/>
      <c r="N632" s="175"/>
      <c r="O632" s="175"/>
      <c r="P632" s="175"/>
      <c r="Q632"/>
      <c r="R632"/>
    </row>
    <row r="633" spans="1:18" ht="13.15" customHeight="1" x14ac:dyDescent="0.2">
      <c r="A633" s="104" t="s">
        <v>1296</v>
      </c>
      <c r="B633" s="100" t="s">
        <v>1297</v>
      </c>
      <c r="C633" s="27">
        <f t="shared" si="44"/>
        <v>6</v>
      </c>
      <c r="D633" s="26">
        <v>2</v>
      </c>
      <c r="E633" s="26">
        <v>4</v>
      </c>
      <c r="F633" s="27">
        <v>3</v>
      </c>
      <c r="G633" s="27"/>
      <c r="H633" s="27"/>
      <c r="I633" s="27"/>
      <c r="J633" s="175"/>
      <c r="K633" s="175"/>
      <c r="L633" s="175"/>
      <c r="M633" s="175"/>
      <c r="N633" s="175"/>
      <c r="O633" s="175"/>
      <c r="P633" s="175"/>
      <c r="Q633"/>
      <c r="R633"/>
    </row>
    <row r="634" spans="1:18" ht="13.15" customHeight="1" x14ac:dyDescent="0.2">
      <c r="A634" s="104" t="s">
        <v>1616</v>
      </c>
      <c r="B634" s="108" t="s">
        <v>54</v>
      </c>
      <c r="C634" s="27">
        <f t="shared" si="44"/>
        <v>0</v>
      </c>
      <c r="D634" s="26"/>
      <c r="E634" s="26"/>
      <c r="F634" s="27"/>
      <c r="G634" s="27"/>
      <c r="H634" s="27"/>
      <c r="I634" s="27"/>
      <c r="J634" s="175"/>
      <c r="K634" s="175"/>
      <c r="L634" s="175"/>
      <c r="M634" s="175"/>
      <c r="N634" s="175"/>
      <c r="O634" s="175"/>
      <c r="P634" s="175"/>
      <c r="Q634"/>
      <c r="R634"/>
    </row>
    <row r="635" spans="1:18" ht="13.15" customHeight="1" x14ac:dyDescent="0.2">
      <c r="A635" s="104" t="s">
        <v>1616</v>
      </c>
      <c r="B635" s="108" t="s">
        <v>1</v>
      </c>
      <c r="C635" s="27">
        <f t="shared" si="44"/>
        <v>1243</v>
      </c>
      <c r="D635" s="26">
        <f t="shared" ref="D635:I635" si="45">SUM(D597:D634)</f>
        <v>614</v>
      </c>
      <c r="E635" s="26">
        <f t="shared" si="45"/>
        <v>577</v>
      </c>
      <c r="F635" s="26">
        <f t="shared" si="45"/>
        <v>299</v>
      </c>
      <c r="G635" s="26">
        <f t="shared" si="45"/>
        <v>2</v>
      </c>
      <c r="H635" s="26">
        <f t="shared" si="45"/>
        <v>48</v>
      </c>
      <c r="I635" s="26">
        <f t="shared" si="45"/>
        <v>4</v>
      </c>
      <c r="J635" s="175"/>
      <c r="K635" s="175"/>
      <c r="L635" s="175"/>
      <c r="M635" s="175"/>
      <c r="N635" s="175"/>
      <c r="O635" s="175"/>
      <c r="P635" s="175"/>
      <c r="Q635"/>
      <c r="R635"/>
    </row>
    <row r="636" spans="1:18" ht="13.15" customHeight="1" x14ac:dyDescent="0.2">
      <c r="A636" s="105" t="s">
        <v>1616</v>
      </c>
      <c r="B636" s="101" t="s">
        <v>1298</v>
      </c>
      <c r="C636" s="27"/>
      <c r="D636" s="26"/>
      <c r="E636" s="26"/>
      <c r="F636" s="26"/>
      <c r="G636" s="26"/>
      <c r="H636" s="26"/>
      <c r="I636" s="26"/>
      <c r="J636" s="175"/>
      <c r="K636" s="175"/>
      <c r="L636" s="175">
        <v>1</v>
      </c>
      <c r="M636" s="175"/>
      <c r="N636" s="175"/>
      <c r="O636" s="175"/>
      <c r="P636" s="175"/>
      <c r="Q636"/>
      <c r="R636"/>
    </row>
    <row r="637" spans="1:18" ht="13.15" customHeight="1" x14ac:dyDescent="0.2">
      <c r="A637" s="104" t="s">
        <v>1299</v>
      </c>
      <c r="B637" s="100" t="s">
        <v>1300</v>
      </c>
      <c r="C637" s="27">
        <f t="shared" ref="C637:C661" si="46">SUM(D637,E637,H637,I637)</f>
        <v>8</v>
      </c>
      <c r="D637" s="26">
        <v>2</v>
      </c>
      <c r="E637" s="26">
        <v>4</v>
      </c>
      <c r="F637" s="27">
        <v>1</v>
      </c>
      <c r="G637" s="27"/>
      <c r="H637" s="27">
        <v>2</v>
      </c>
      <c r="I637" s="27"/>
      <c r="J637" s="175"/>
      <c r="K637" s="175"/>
      <c r="L637" s="175"/>
      <c r="M637" s="175"/>
      <c r="N637" s="175"/>
      <c r="O637" s="175"/>
      <c r="P637" s="175"/>
      <c r="Q637"/>
      <c r="R637"/>
    </row>
    <row r="638" spans="1:18" ht="13.15" customHeight="1" x14ac:dyDescent="0.2">
      <c r="A638" s="104" t="s">
        <v>1301</v>
      </c>
      <c r="B638" s="100" t="s">
        <v>1302</v>
      </c>
      <c r="C638" s="27">
        <f t="shared" si="46"/>
        <v>23</v>
      </c>
      <c r="D638" s="26">
        <v>12</v>
      </c>
      <c r="E638" s="26">
        <v>11</v>
      </c>
      <c r="F638" s="27">
        <v>7</v>
      </c>
      <c r="G638" s="27"/>
      <c r="H638" s="27"/>
      <c r="I638" s="27"/>
      <c r="J638" s="175"/>
      <c r="K638" s="175"/>
      <c r="L638" s="175"/>
      <c r="M638" s="175"/>
      <c r="N638" s="175"/>
      <c r="O638" s="175"/>
      <c r="P638" s="175"/>
      <c r="Q638"/>
      <c r="R638"/>
    </row>
    <row r="639" spans="1:18" ht="13.15" customHeight="1" x14ac:dyDescent="0.2">
      <c r="A639" s="104" t="s">
        <v>1303</v>
      </c>
      <c r="B639" s="100" t="s">
        <v>1304</v>
      </c>
      <c r="C639" s="27">
        <f t="shared" si="46"/>
        <v>3</v>
      </c>
      <c r="D639" s="26">
        <v>1</v>
      </c>
      <c r="E639" s="26">
        <v>2</v>
      </c>
      <c r="F639" s="27">
        <v>2</v>
      </c>
      <c r="G639" s="27"/>
      <c r="H639" s="27"/>
      <c r="I639" s="27"/>
      <c r="J639" s="175"/>
      <c r="K639" s="175"/>
      <c r="L639" s="175"/>
      <c r="M639" s="175"/>
      <c r="N639" s="175"/>
      <c r="O639" s="175"/>
      <c r="P639" s="175"/>
      <c r="Q639"/>
      <c r="R639"/>
    </row>
    <row r="640" spans="1:18" ht="13.15" customHeight="1" x14ac:dyDescent="0.2">
      <c r="A640" s="104" t="s">
        <v>1305</v>
      </c>
      <c r="B640" s="100" t="s">
        <v>1306</v>
      </c>
      <c r="C640" s="27">
        <f t="shared" si="46"/>
        <v>6</v>
      </c>
      <c r="D640" s="26">
        <v>1</v>
      </c>
      <c r="E640" s="26">
        <v>5</v>
      </c>
      <c r="F640" s="27">
        <v>4</v>
      </c>
      <c r="G640" s="27"/>
      <c r="H640" s="27"/>
      <c r="I640" s="27"/>
      <c r="J640" s="175"/>
      <c r="K640" s="175"/>
      <c r="L640" s="175"/>
      <c r="M640" s="175"/>
      <c r="N640" s="175"/>
      <c r="O640" s="175"/>
      <c r="P640" s="175"/>
      <c r="Q640"/>
      <c r="R640"/>
    </row>
    <row r="641" spans="1:18" ht="13.15" customHeight="1" x14ac:dyDescent="0.2">
      <c r="A641" s="104" t="s">
        <v>1307</v>
      </c>
      <c r="B641" s="100" t="s">
        <v>1308</v>
      </c>
      <c r="C641" s="27">
        <f t="shared" si="46"/>
        <v>1</v>
      </c>
      <c r="D641" s="26"/>
      <c r="E641" s="26">
        <v>1</v>
      </c>
      <c r="F641" s="27">
        <v>1</v>
      </c>
      <c r="G641" s="27"/>
      <c r="H641" s="27"/>
      <c r="I641" s="27"/>
      <c r="J641" s="175"/>
      <c r="K641" s="175"/>
      <c r="L641" s="175"/>
      <c r="M641" s="175"/>
      <c r="N641" s="175"/>
      <c r="O641" s="175"/>
      <c r="P641" s="175"/>
      <c r="Q641"/>
      <c r="R641"/>
    </row>
    <row r="642" spans="1:18" ht="13.15" customHeight="1" x14ac:dyDescent="0.2">
      <c r="A642" s="104" t="s">
        <v>1309</v>
      </c>
      <c r="B642" s="100" t="s">
        <v>1310</v>
      </c>
      <c r="C642" s="27">
        <f t="shared" si="46"/>
        <v>5</v>
      </c>
      <c r="D642" s="26">
        <v>3</v>
      </c>
      <c r="E642" s="26">
        <v>2</v>
      </c>
      <c r="F642" s="27">
        <v>2</v>
      </c>
      <c r="G642" s="27"/>
      <c r="H642" s="27"/>
      <c r="I642" s="27"/>
      <c r="J642" s="175"/>
      <c r="K642" s="175"/>
      <c r="L642" s="175"/>
      <c r="M642" s="175"/>
      <c r="N642" s="175"/>
      <c r="O642" s="175"/>
      <c r="P642" s="175"/>
      <c r="Q642"/>
      <c r="R642"/>
    </row>
    <row r="643" spans="1:18" ht="13.15" customHeight="1" x14ac:dyDescent="0.2">
      <c r="A643" s="104" t="s">
        <v>1311</v>
      </c>
      <c r="B643" s="100" t="s">
        <v>1312</v>
      </c>
      <c r="C643" s="27">
        <f t="shared" si="46"/>
        <v>26</v>
      </c>
      <c r="D643" s="26">
        <v>11</v>
      </c>
      <c r="E643" s="26">
        <v>14</v>
      </c>
      <c r="F643" s="27">
        <v>10</v>
      </c>
      <c r="G643" s="27"/>
      <c r="H643" s="27">
        <v>1</v>
      </c>
      <c r="I643" s="27"/>
      <c r="J643" s="175"/>
      <c r="K643" s="175"/>
      <c r="L643" s="175"/>
      <c r="M643" s="175"/>
      <c r="N643" s="175"/>
      <c r="O643" s="175"/>
      <c r="P643" s="175"/>
      <c r="Q643"/>
      <c r="R643"/>
    </row>
    <row r="644" spans="1:18" ht="13.15" customHeight="1" x14ac:dyDescent="0.2">
      <c r="A644" s="104" t="s">
        <v>1313</v>
      </c>
      <c r="B644" s="100" t="s">
        <v>1314</v>
      </c>
      <c r="C644" s="27">
        <f t="shared" si="46"/>
        <v>23</v>
      </c>
      <c r="D644" s="26">
        <v>9</v>
      </c>
      <c r="E644" s="26">
        <v>13</v>
      </c>
      <c r="F644" s="27">
        <v>6</v>
      </c>
      <c r="G644" s="27"/>
      <c r="H644" s="27">
        <v>1</v>
      </c>
      <c r="I644" s="27"/>
      <c r="J644" s="175"/>
      <c r="K644" s="175"/>
      <c r="L644" s="175"/>
      <c r="M644" s="175"/>
      <c r="N644" s="175"/>
      <c r="O644" s="175"/>
      <c r="P644" s="175"/>
      <c r="Q644"/>
      <c r="R644"/>
    </row>
    <row r="645" spans="1:18" ht="13.15" customHeight="1" x14ac:dyDescent="0.2">
      <c r="A645" s="104" t="s">
        <v>1315</v>
      </c>
      <c r="B645" s="100" t="s">
        <v>1316</v>
      </c>
      <c r="C645" s="27">
        <f t="shared" si="46"/>
        <v>3</v>
      </c>
      <c r="D645" s="26">
        <v>1</v>
      </c>
      <c r="E645" s="26">
        <v>2</v>
      </c>
      <c r="F645" s="27"/>
      <c r="G645" s="27"/>
      <c r="H645" s="27"/>
      <c r="I645" s="27"/>
      <c r="J645" s="175"/>
      <c r="K645" s="175"/>
      <c r="L645" s="175"/>
      <c r="M645" s="175"/>
      <c r="N645" s="175"/>
      <c r="O645" s="175"/>
      <c r="P645" s="175"/>
      <c r="Q645"/>
      <c r="R645"/>
    </row>
    <row r="646" spans="1:18" ht="13.15" customHeight="1" x14ac:dyDescent="0.2">
      <c r="A646" s="104" t="s">
        <v>1317</v>
      </c>
      <c r="B646" s="100" t="s">
        <v>1318</v>
      </c>
      <c r="C646" s="27">
        <f t="shared" si="46"/>
        <v>0</v>
      </c>
      <c r="D646" s="26"/>
      <c r="E646" s="26"/>
      <c r="F646" s="27"/>
      <c r="G646" s="27"/>
      <c r="H646" s="27"/>
      <c r="I646" s="27"/>
      <c r="J646" s="175"/>
      <c r="K646" s="175"/>
      <c r="L646" s="175"/>
      <c r="M646" s="175"/>
      <c r="N646" s="175"/>
      <c r="O646" s="175"/>
      <c r="P646" s="175"/>
      <c r="Q646"/>
      <c r="R646"/>
    </row>
    <row r="647" spans="1:18" ht="13.15" customHeight="1" x14ac:dyDescent="0.2">
      <c r="A647" s="104" t="s">
        <v>1319</v>
      </c>
      <c r="B647" s="100" t="s">
        <v>1320</v>
      </c>
      <c r="C647" s="27">
        <f t="shared" si="46"/>
        <v>7</v>
      </c>
      <c r="D647" s="26">
        <v>2</v>
      </c>
      <c r="E647" s="26">
        <v>5</v>
      </c>
      <c r="F647" s="27">
        <v>1</v>
      </c>
      <c r="G647" s="27"/>
      <c r="H647" s="27"/>
      <c r="I647" s="27"/>
      <c r="J647" s="175"/>
      <c r="K647" s="175"/>
      <c r="L647" s="175"/>
      <c r="M647" s="175"/>
      <c r="N647" s="175"/>
      <c r="O647" s="175"/>
      <c r="P647" s="175"/>
      <c r="Q647"/>
      <c r="R647"/>
    </row>
    <row r="648" spans="1:18" ht="13.15" customHeight="1" x14ac:dyDescent="0.2">
      <c r="A648" s="104" t="s">
        <v>1321</v>
      </c>
      <c r="B648" s="100" t="s">
        <v>1322</v>
      </c>
      <c r="C648" s="27">
        <f t="shared" si="46"/>
        <v>8</v>
      </c>
      <c r="D648" s="26">
        <v>2</v>
      </c>
      <c r="E648" s="26">
        <v>6</v>
      </c>
      <c r="F648" s="27">
        <v>4</v>
      </c>
      <c r="G648" s="27"/>
      <c r="H648" s="27"/>
      <c r="I648" s="27"/>
      <c r="J648" s="175"/>
      <c r="K648" s="175"/>
      <c r="L648" s="175"/>
      <c r="M648" s="175"/>
      <c r="N648" s="175"/>
      <c r="O648" s="175"/>
      <c r="P648" s="175"/>
      <c r="Q648"/>
      <c r="R648"/>
    </row>
    <row r="649" spans="1:18" ht="13.15" customHeight="1" x14ac:dyDescent="0.2">
      <c r="A649" s="104" t="s">
        <v>1323</v>
      </c>
      <c r="B649" s="100" t="s">
        <v>1324</v>
      </c>
      <c r="C649" s="27">
        <f t="shared" si="46"/>
        <v>29</v>
      </c>
      <c r="D649" s="26">
        <v>10</v>
      </c>
      <c r="E649" s="26">
        <v>18</v>
      </c>
      <c r="F649" s="27">
        <v>9</v>
      </c>
      <c r="G649" s="27"/>
      <c r="H649" s="27">
        <v>1</v>
      </c>
      <c r="I649" s="27"/>
      <c r="J649" s="175"/>
      <c r="K649" s="175"/>
      <c r="L649" s="175"/>
      <c r="M649" s="175"/>
      <c r="N649" s="175"/>
      <c r="O649" s="175"/>
      <c r="P649" s="175"/>
      <c r="Q649"/>
      <c r="R649"/>
    </row>
    <row r="650" spans="1:18" ht="13.15" customHeight="1" x14ac:dyDescent="0.2">
      <c r="A650" s="104" t="s">
        <v>1325</v>
      </c>
      <c r="B650" s="100" t="s">
        <v>1326</v>
      </c>
      <c r="C650" s="27">
        <f t="shared" si="46"/>
        <v>0</v>
      </c>
      <c r="D650" s="26"/>
      <c r="E650" s="26"/>
      <c r="F650" s="27"/>
      <c r="G650" s="27"/>
      <c r="H650" s="27"/>
      <c r="I650" s="27"/>
      <c r="J650" s="175"/>
      <c r="K650" s="175"/>
      <c r="L650" s="175"/>
      <c r="M650" s="175"/>
      <c r="N650" s="175"/>
      <c r="O650" s="175"/>
      <c r="P650" s="175"/>
      <c r="Q650"/>
      <c r="R650"/>
    </row>
    <row r="651" spans="1:18" ht="13.15" customHeight="1" x14ac:dyDescent="0.2">
      <c r="A651" s="104" t="s">
        <v>1327</v>
      </c>
      <c r="B651" s="100" t="s">
        <v>1328</v>
      </c>
      <c r="C651" s="27">
        <f t="shared" si="46"/>
        <v>2</v>
      </c>
      <c r="D651" s="26">
        <v>1</v>
      </c>
      <c r="E651" s="26">
        <v>1</v>
      </c>
      <c r="F651" s="27">
        <v>1</v>
      </c>
      <c r="G651" s="27"/>
      <c r="H651" s="27"/>
      <c r="I651" s="27"/>
      <c r="J651" s="175"/>
      <c r="K651" s="175"/>
      <c r="L651" s="175"/>
      <c r="M651" s="175"/>
      <c r="N651" s="175"/>
      <c r="O651" s="175"/>
      <c r="P651" s="175"/>
      <c r="Q651"/>
      <c r="R651"/>
    </row>
    <row r="652" spans="1:18" ht="13.15" customHeight="1" x14ac:dyDescent="0.2">
      <c r="A652" s="104" t="s">
        <v>1329</v>
      </c>
      <c r="B652" s="100" t="s">
        <v>1330</v>
      </c>
      <c r="C652" s="27">
        <f t="shared" si="46"/>
        <v>1</v>
      </c>
      <c r="D652" s="26"/>
      <c r="E652" s="26">
        <v>1</v>
      </c>
      <c r="F652" s="27"/>
      <c r="G652" s="27"/>
      <c r="H652" s="27"/>
      <c r="I652" s="27"/>
      <c r="J652" s="175"/>
      <c r="K652" s="175"/>
      <c r="L652" s="175"/>
      <c r="M652" s="175"/>
      <c r="N652" s="175"/>
      <c r="O652" s="175"/>
      <c r="P652" s="175"/>
      <c r="Q652"/>
      <c r="R652"/>
    </row>
    <row r="653" spans="1:18" ht="13.15" customHeight="1" x14ac:dyDescent="0.2">
      <c r="A653" s="104" t="s">
        <v>1331</v>
      </c>
      <c r="B653" s="100" t="s">
        <v>1332</v>
      </c>
      <c r="C653" s="27">
        <f t="shared" si="46"/>
        <v>28</v>
      </c>
      <c r="D653" s="26">
        <v>13</v>
      </c>
      <c r="E653" s="26">
        <v>15</v>
      </c>
      <c r="F653" s="27">
        <v>9</v>
      </c>
      <c r="G653" s="27"/>
      <c r="H653" s="27"/>
      <c r="I653" s="27"/>
      <c r="J653" s="175"/>
      <c r="K653" s="175"/>
      <c r="L653" s="175"/>
      <c r="M653" s="175"/>
      <c r="N653" s="175"/>
      <c r="O653" s="175"/>
      <c r="P653" s="175"/>
      <c r="Q653"/>
      <c r="R653"/>
    </row>
    <row r="654" spans="1:18" ht="13.15" customHeight="1" x14ac:dyDescent="0.2">
      <c r="A654" s="104" t="s">
        <v>1333</v>
      </c>
      <c r="B654" s="100" t="s">
        <v>1334</v>
      </c>
      <c r="C654" s="27">
        <f t="shared" si="46"/>
        <v>6</v>
      </c>
      <c r="D654" s="26">
        <v>3</v>
      </c>
      <c r="E654" s="26">
        <v>3</v>
      </c>
      <c r="F654" s="27">
        <v>3</v>
      </c>
      <c r="G654" s="27"/>
      <c r="H654" s="27"/>
      <c r="I654" s="27"/>
      <c r="J654" s="175"/>
      <c r="K654" s="175"/>
      <c r="L654" s="175"/>
      <c r="M654" s="175"/>
      <c r="N654" s="175"/>
      <c r="O654" s="175"/>
      <c r="P654" s="175"/>
      <c r="Q654"/>
      <c r="R654"/>
    </row>
    <row r="655" spans="1:18" ht="13.15" customHeight="1" x14ac:dyDescent="0.2">
      <c r="A655" s="104" t="s">
        <v>1335</v>
      </c>
      <c r="B655" s="100" t="s">
        <v>1336</v>
      </c>
      <c r="C655" s="27">
        <f t="shared" si="46"/>
        <v>21</v>
      </c>
      <c r="D655" s="26">
        <v>12</v>
      </c>
      <c r="E655" s="26">
        <v>9</v>
      </c>
      <c r="F655" s="27">
        <v>2</v>
      </c>
      <c r="G655" s="27"/>
      <c r="H655" s="27"/>
      <c r="I655" s="27"/>
      <c r="J655" s="175"/>
      <c r="K655" s="175"/>
      <c r="L655" s="175"/>
      <c r="M655" s="175"/>
      <c r="N655" s="175"/>
      <c r="O655" s="175"/>
      <c r="P655" s="175"/>
      <c r="Q655"/>
      <c r="R655"/>
    </row>
    <row r="656" spans="1:18" ht="13.15" customHeight="1" x14ac:dyDescent="0.2">
      <c r="A656" s="104" t="s">
        <v>1337</v>
      </c>
      <c r="B656" s="100" t="s">
        <v>1338</v>
      </c>
      <c r="C656" s="27">
        <f t="shared" si="46"/>
        <v>0</v>
      </c>
      <c r="D656" s="26"/>
      <c r="E656" s="26"/>
      <c r="F656" s="27"/>
      <c r="G656" s="27"/>
      <c r="H656" s="27"/>
      <c r="I656" s="27"/>
      <c r="J656" s="175"/>
      <c r="K656" s="175"/>
      <c r="L656" s="175"/>
      <c r="M656" s="175"/>
      <c r="N656" s="175"/>
      <c r="O656" s="175"/>
      <c r="P656" s="175"/>
      <c r="Q656"/>
      <c r="R656"/>
    </row>
    <row r="657" spans="1:18" ht="13.15" customHeight="1" x14ac:dyDescent="0.2">
      <c r="A657" s="104" t="s">
        <v>1339</v>
      </c>
      <c r="B657" s="100" t="s">
        <v>1340</v>
      </c>
      <c r="C657" s="27">
        <f t="shared" si="46"/>
        <v>25</v>
      </c>
      <c r="D657" s="26">
        <v>8</v>
      </c>
      <c r="E657" s="26">
        <v>17</v>
      </c>
      <c r="F657" s="27">
        <v>12</v>
      </c>
      <c r="G657" s="27"/>
      <c r="H657" s="27"/>
      <c r="I657" s="27"/>
      <c r="J657" s="175"/>
      <c r="K657" s="175"/>
      <c r="L657" s="175"/>
      <c r="M657" s="175"/>
      <c r="N657" s="175"/>
      <c r="O657" s="175"/>
      <c r="P657" s="175"/>
      <c r="Q657"/>
      <c r="R657"/>
    </row>
    <row r="658" spans="1:18" ht="13.15" customHeight="1" x14ac:dyDescent="0.2">
      <c r="A658" s="104" t="s">
        <v>1341</v>
      </c>
      <c r="B658" s="100" t="s">
        <v>1342</v>
      </c>
      <c r="C658" s="27">
        <f t="shared" si="46"/>
        <v>4</v>
      </c>
      <c r="D658" s="26"/>
      <c r="E658" s="26">
        <v>4</v>
      </c>
      <c r="F658" s="27">
        <v>2</v>
      </c>
      <c r="G658" s="27"/>
      <c r="H658" s="27"/>
      <c r="I658" s="27"/>
      <c r="J658" s="175"/>
      <c r="K658" s="175"/>
      <c r="L658" s="175"/>
      <c r="M658" s="175"/>
      <c r="N658" s="175"/>
      <c r="O658" s="175"/>
      <c r="P658" s="175"/>
      <c r="Q658"/>
      <c r="R658"/>
    </row>
    <row r="659" spans="1:18" ht="13.15" customHeight="1" x14ac:dyDescent="0.2">
      <c r="A659" s="104" t="s">
        <v>1343</v>
      </c>
      <c r="B659" s="111" t="s">
        <v>1344</v>
      </c>
      <c r="C659" s="27">
        <f t="shared" si="46"/>
        <v>290</v>
      </c>
      <c r="D659" s="26">
        <v>131</v>
      </c>
      <c r="E659" s="26">
        <v>152</v>
      </c>
      <c r="F659" s="27">
        <v>88</v>
      </c>
      <c r="G659" s="27"/>
      <c r="H659" s="27">
        <v>7</v>
      </c>
      <c r="I659" s="27"/>
      <c r="J659" s="175"/>
      <c r="K659" s="175"/>
      <c r="L659" s="175"/>
      <c r="M659" s="175"/>
      <c r="N659" s="175"/>
      <c r="O659" s="175"/>
      <c r="P659" s="175"/>
      <c r="Q659"/>
      <c r="R659"/>
    </row>
    <row r="660" spans="1:18" ht="13.15" customHeight="1" x14ac:dyDescent="0.2">
      <c r="A660" s="104" t="s">
        <v>1616</v>
      </c>
      <c r="B660" s="108" t="s">
        <v>54</v>
      </c>
      <c r="C660" s="27">
        <f t="shared" si="46"/>
        <v>1</v>
      </c>
      <c r="D660" s="26">
        <v>1</v>
      </c>
      <c r="E660" s="26"/>
      <c r="F660" s="27"/>
      <c r="G660" s="27"/>
      <c r="H660" s="27"/>
      <c r="I660" s="27"/>
      <c r="J660" s="175"/>
      <c r="K660" s="175"/>
      <c r="L660" s="175"/>
      <c r="M660" s="175"/>
      <c r="N660" s="175"/>
      <c r="O660" s="175"/>
      <c r="P660" s="175"/>
      <c r="Q660"/>
      <c r="R660"/>
    </row>
    <row r="661" spans="1:18" ht="13.15" customHeight="1" x14ac:dyDescent="0.2">
      <c r="A661" s="104" t="s">
        <v>1616</v>
      </c>
      <c r="B661" s="108" t="s">
        <v>1</v>
      </c>
      <c r="C661" s="27">
        <f t="shared" si="46"/>
        <v>520</v>
      </c>
      <c r="D661" s="26">
        <f t="shared" ref="D661:I661" si="47">SUM(D637:D660)</f>
        <v>223</v>
      </c>
      <c r="E661" s="26">
        <f t="shared" si="47"/>
        <v>285</v>
      </c>
      <c r="F661" s="26">
        <f t="shared" si="47"/>
        <v>164</v>
      </c>
      <c r="G661" s="26">
        <f t="shared" si="47"/>
        <v>0</v>
      </c>
      <c r="H661" s="26">
        <f t="shared" si="47"/>
        <v>12</v>
      </c>
      <c r="I661" s="26">
        <f t="shared" si="47"/>
        <v>0</v>
      </c>
      <c r="J661" s="175"/>
      <c r="K661" s="175"/>
      <c r="L661" s="175"/>
      <c r="M661" s="175"/>
      <c r="N661" s="175"/>
      <c r="O661" s="175"/>
      <c r="P661" s="175"/>
      <c r="Q661"/>
      <c r="R661"/>
    </row>
    <row r="662" spans="1:18" ht="13.15" customHeight="1" x14ac:dyDescent="0.2">
      <c r="A662" s="105" t="s">
        <v>1616</v>
      </c>
      <c r="B662" s="101" t="s">
        <v>1345</v>
      </c>
      <c r="C662" s="27"/>
      <c r="D662" s="26"/>
      <c r="E662" s="26"/>
      <c r="F662" s="26"/>
      <c r="G662" s="26"/>
      <c r="H662" s="26"/>
      <c r="I662" s="26"/>
      <c r="J662" s="175"/>
      <c r="K662" s="175"/>
      <c r="L662" s="175">
        <v>1</v>
      </c>
      <c r="M662" s="175"/>
      <c r="N662" s="175"/>
      <c r="O662" s="175"/>
      <c r="P662" s="175"/>
      <c r="Q662"/>
      <c r="R662"/>
    </row>
    <row r="663" spans="1:18" ht="13.15" customHeight="1" x14ac:dyDescent="0.2">
      <c r="A663" s="104" t="s">
        <v>1346</v>
      </c>
      <c r="B663" s="100" t="s">
        <v>1347</v>
      </c>
      <c r="C663" s="27">
        <f t="shared" ref="C663:C685" si="48">SUM(D663,E663,H663,I663)</f>
        <v>2</v>
      </c>
      <c r="D663" s="26">
        <v>1</v>
      </c>
      <c r="E663" s="26"/>
      <c r="F663" s="27"/>
      <c r="G663" s="27"/>
      <c r="H663" s="27"/>
      <c r="I663" s="27">
        <v>1</v>
      </c>
      <c r="J663" s="175"/>
      <c r="K663" s="175"/>
      <c r="L663" s="175"/>
      <c r="M663" s="175"/>
      <c r="N663" s="175"/>
      <c r="O663" s="175"/>
      <c r="P663" s="175"/>
      <c r="Q663"/>
      <c r="R663"/>
    </row>
    <row r="664" spans="1:18" ht="13.15" customHeight="1" x14ac:dyDescent="0.2">
      <c r="A664" s="104" t="s">
        <v>1348</v>
      </c>
      <c r="B664" s="100" t="s">
        <v>1349</v>
      </c>
      <c r="C664" s="27">
        <f t="shared" si="48"/>
        <v>5</v>
      </c>
      <c r="D664" s="26">
        <v>1</v>
      </c>
      <c r="E664" s="26">
        <v>4</v>
      </c>
      <c r="F664" s="27">
        <v>4</v>
      </c>
      <c r="G664" s="27"/>
      <c r="H664" s="27"/>
      <c r="I664" s="27"/>
      <c r="J664" s="175"/>
      <c r="K664" s="175"/>
      <c r="L664" s="175"/>
      <c r="M664" s="175"/>
      <c r="N664" s="175"/>
      <c r="O664" s="175"/>
      <c r="P664" s="175"/>
      <c r="Q664"/>
      <c r="R664"/>
    </row>
    <row r="665" spans="1:18" ht="13.15" customHeight="1" x14ac:dyDescent="0.2">
      <c r="A665" s="104" t="s">
        <v>1350</v>
      </c>
      <c r="B665" s="100" t="s">
        <v>1351</v>
      </c>
      <c r="C665" s="27">
        <f t="shared" si="48"/>
        <v>6</v>
      </c>
      <c r="D665" s="26">
        <v>5</v>
      </c>
      <c r="E665" s="26">
        <v>1</v>
      </c>
      <c r="F665" s="27">
        <v>1</v>
      </c>
      <c r="G665" s="27"/>
      <c r="H665" s="27"/>
      <c r="I665" s="27"/>
      <c r="J665" s="175"/>
      <c r="K665" s="175"/>
      <c r="L665" s="175"/>
      <c r="M665" s="175"/>
      <c r="N665" s="175"/>
      <c r="O665" s="175"/>
      <c r="P665" s="175"/>
      <c r="Q665"/>
      <c r="R665"/>
    </row>
    <row r="666" spans="1:18" ht="13.15" customHeight="1" x14ac:dyDescent="0.2">
      <c r="A666" s="104" t="s">
        <v>1352</v>
      </c>
      <c r="B666" s="100" t="s">
        <v>1353</v>
      </c>
      <c r="C666" s="27">
        <f t="shared" si="48"/>
        <v>5</v>
      </c>
      <c r="D666" s="26">
        <v>3</v>
      </c>
      <c r="E666" s="26">
        <v>2</v>
      </c>
      <c r="F666" s="27">
        <v>1</v>
      </c>
      <c r="G666" s="27"/>
      <c r="H666" s="27"/>
      <c r="I666" s="27"/>
      <c r="J666" s="175"/>
      <c r="K666" s="175"/>
      <c r="L666" s="175"/>
      <c r="M666" s="175"/>
      <c r="N666" s="175"/>
      <c r="O666" s="175"/>
      <c r="P666" s="175"/>
      <c r="Q666"/>
      <c r="R666"/>
    </row>
    <row r="667" spans="1:18" ht="13.15" customHeight="1" x14ac:dyDescent="0.2">
      <c r="A667" s="104" t="s">
        <v>1354</v>
      </c>
      <c r="B667" s="100" t="s">
        <v>1355</v>
      </c>
      <c r="C667" s="27">
        <f t="shared" si="48"/>
        <v>6</v>
      </c>
      <c r="D667" s="26">
        <v>4</v>
      </c>
      <c r="E667" s="26">
        <v>2</v>
      </c>
      <c r="F667" s="27">
        <v>1</v>
      </c>
      <c r="G667" s="27"/>
      <c r="H667" s="27"/>
      <c r="I667" s="27"/>
      <c r="J667" s="175"/>
      <c r="K667" s="175"/>
      <c r="L667" s="175"/>
      <c r="M667" s="175"/>
      <c r="N667" s="175"/>
      <c r="O667" s="175"/>
      <c r="P667" s="175"/>
      <c r="Q667"/>
      <c r="R667"/>
    </row>
    <row r="668" spans="1:18" ht="13.15" customHeight="1" x14ac:dyDescent="0.2">
      <c r="A668" s="104" t="s">
        <v>1356</v>
      </c>
      <c r="B668" s="100" t="s">
        <v>1357</v>
      </c>
      <c r="C668" s="27">
        <f t="shared" si="48"/>
        <v>12</v>
      </c>
      <c r="D668" s="26">
        <v>7</v>
      </c>
      <c r="E668" s="26">
        <v>5</v>
      </c>
      <c r="F668" s="27">
        <v>1</v>
      </c>
      <c r="G668" s="27"/>
      <c r="H668" s="27"/>
      <c r="I668" s="27"/>
      <c r="J668" s="175"/>
      <c r="K668" s="175"/>
      <c r="L668" s="175"/>
      <c r="M668" s="175"/>
      <c r="N668" s="175"/>
      <c r="O668" s="175"/>
      <c r="P668" s="175"/>
      <c r="Q668"/>
      <c r="R668"/>
    </row>
    <row r="669" spans="1:18" ht="13.15" customHeight="1" x14ac:dyDescent="0.2">
      <c r="A669" s="104" t="s">
        <v>1358</v>
      </c>
      <c r="B669" s="100" t="s">
        <v>1359</v>
      </c>
      <c r="C669" s="27">
        <f t="shared" si="48"/>
        <v>12</v>
      </c>
      <c r="D669" s="26">
        <v>8</v>
      </c>
      <c r="E669" s="26">
        <v>4</v>
      </c>
      <c r="F669" s="27">
        <v>4</v>
      </c>
      <c r="G669" s="27"/>
      <c r="H669" s="27"/>
      <c r="I669" s="27"/>
      <c r="J669" s="175"/>
      <c r="K669" s="175"/>
      <c r="L669" s="175"/>
      <c r="M669" s="175"/>
      <c r="N669" s="175"/>
      <c r="O669" s="175"/>
      <c r="P669" s="175"/>
      <c r="Q669"/>
      <c r="R669"/>
    </row>
    <row r="670" spans="1:18" ht="13.15" customHeight="1" x14ac:dyDescent="0.2">
      <c r="A670" s="104" t="s">
        <v>1360</v>
      </c>
      <c r="B670" s="100" t="s">
        <v>1361</v>
      </c>
      <c r="C670" s="27">
        <f t="shared" si="48"/>
        <v>36</v>
      </c>
      <c r="D670" s="26">
        <v>19</v>
      </c>
      <c r="E670" s="26">
        <v>15</v>
      </c>
      <c r="F670" s="27">
        <v>7</v>
      </c>
      <c r="G670" s="27"/>
      <c r="H670" s="27">
        <v>1</v>
      </c>
      <c r="I670" s="27">
        <v>1</v>
      </c>
      <c r="J670" s="175"/>
      <c r="K670" s="175"/>
      <c r="L670" s="175"/>
      <c r="M670" s="175"/>
      <c r="N670" s="175"/>
      <c r="O670" s="175"/>
      <c r="P670" s="175"/>
      <c r="Q670"/>
      <c r="R670"/>
    </row>
    <row r="671" spans="1:18" ht="13.15" customHeight="1" x14ac:dyDescent="0.2">
      <c r="A671" s="104" t="s">
        <v>1362</v>
      </c>
      <c r="B671" s="100" t="s">
        <v>1363</v>
      </c>
      <c r="C671" s="27">
        <f t="shared" si="48"/>
        <v>11</v>
      </c>
      <c r="D671" s="26">
        <v>6</v>
      </c>
      <c r="E671" s="26">
        <v>5</v>
      </c>
      <c r="F671" s="27">
        <v>1</v>
      </c>
      <c r="G671" s="27"/>
      <c r="H671" s="27"/>
      <c r="I671" s="27"/>
      <c r="J671" s="175"/>
      <c r="K671" s="175"/>
      <c r="L671" s="175"/>
      <c r="M671" s="175"/>
      <c r="N671" s="175"/>
      <c r="O671" s="175"/>
      <c r="P671" s="175"/>
      <c r="Q671"/>
      <c r="R671"/>
    </row>
    <row r="672" spans="1:18" ht="13.15" customHeight="1" x14ac:dyDescent="0.2">
      <c r="A672" s="104" t="s">
        <v>1364</v>
      </c>
      <c r="B672" s="100" t="s">
        <v>1365</v>
      </c>
      <c r="C672" s="27">
        <f t="shared" si="48"/>
        <v>7</v>
      </c>
      <c r="D672" s="26">
        <v>3</v>
      </c>
      <c r="E672" s="26">
        <v>3</v>
      </c>
      <c r="F672" s="27">
        <v>3</v>
      </c>
      <c r="G672" s="27"/>
      <c r="H672" s="27">
        <v>1</v>
      </c>
      <c r="I672" s="27"/>
      <c r="J672" s="175"/>
      <c r="K672" s="175"/>
      <c r="L672" s="175"/>
      <c r="M672" s="175"/>
      <c r="N672" s="175"/>
      <c r="O672" s="175"/>
      <c r="P672" s="175"/>
      <c r="Q672"/>
      <c r="R672"/>
    </row>
    <row r="673" spans="1:18" ht="13.15" customHeight="1" x14ac:dyDescent="0.2">
      <c r="A673" s="104" t="s">
        <v>1366</v>
      </c>
      <c r="B673" s="100" t="s">
        <v>1367</v>
      </c>
      <c r="C673" s="27">
        <f t="shared" si="48"/>
        <v>10</v>
      </c>
      <c r="D673" s="26">
        <v>6</v>
      </c>
      <c r="E673" s="26">
        <v>3</v>
      </c>
      <c r="F673" s="27">
        <v>2</v>
      </c>
      <c r="G673" s="27"/>
      <c r="H673" s="27">
        <v>1</v>
      </c>
      <c r="I673" s="27"/>
      <c r="J673" s="175"/>
      <c r="K673" s="175"/>
      <c r="L673" s="175"/>
      <c r="M673" s="175"/>
      <c r="N673" s="175"/>
      <c r="O673" s="175"/>
      <c r="P673" s="175"/>
      <c r="Q673"/>
      <c r="R673"/>
    </row>
    <row r="674" spans="1:18" ht="13.15" customHeight="1" x14ac:dyDescent="0.2">
      <c r="A674" s="104" t="s">
        <v>1368</v>
      </c>
      <c r="B674" s="100" t="s">
        <v>1369</v>
      </c>
      <c r="C674" s="27">
        <f t="shared" si="48"/>
        <v>7</v>
      </c>
      <c r="D674" s="26">
        <v>6</v>
      </c>
      <c r="E674" s="26">
        <v>1</v>
      </c>
      <c r="F674" s="27">
        <v>1</v>
      </c>
      <c r="G674" s="27"/>
      <c r="H674" s="27"/>
      <c r="I674" s="27"/>
      <c r="J674" s="175"/>
      <c r="K674" s="175"/>
      <c r="L674" s="175"/>
      <c r="M674" s="175"/>
      <c r="N674" s="175"/>
      <c r="O674" s="175"/>
      <c r="P674" s="175"/>
      <c r="Q674"/>
      <c r="R674"/>
    </row>
    <row r="675" spans="1:18" ht="13.15" customHeight="1" x14ac:dyDescent="0.2">
      <c r="A675" s="104" t="s">
        <v>1370</v>
      </c>
      <c r="B675" s="100" t="s">
        <v>1371</v>
      </c>
      <c r="C675" s="27">
        <f t="shared" si="48"/>
        <v>10</v>
      </c>
      <c r="D675" s="26">
        <v>5</v>
      </c>
      <c r="E675" s="26">
        <v>5</v>
      </c>
      <c r="F675" s="27"/>
      <c r="G675" s="27"/>
      <c r="H675" s="27"/>
      <c r="I675" s="27"/>
      <c r="J675" s="175"/>
      <c r="K675" s="175"/>
      <c r="L675" s="175"/>
      <c r="M675" s="175"/>
      <c r="N675" s="175"/>
      <c r="O675" s="175"/>
      <c r="P675" s="175"/>
      <c r="Q675"/>
      <c r="R675"/>
    </row>
    <row r="676" spans="1:18" ht="13.15" customHeight="1" x14ac:dyDescent="0.2">
      <c r="A676" s="104" t="s">
        <v>1372</v>
      </c>
      <c r="B676" s="100" t="s">
        <v>1373</v>
      </c>
      <c r="C676" s="27">
        <f t="shared" si="48"/>
        <v>16</v>
      </c>
      <c r="D676" s="26">
        <v>6</v>
      </c>
      <c r="E676" s="26">
        <v>9</v>
      </c>
      <c r="F676" s="27">
        <v>5</v>
      </c>
      <c r="G676" s="27"/>
      <c r="H676" s="27">
        <v>1</v>
      </c>
      <c r="I676" s="27"/>
      <c r="J676" s="175"/>
      <c r="K676" s="175"/>
      <c r="L676" s="175"/>
      <c r="M676" s="175"/>
      <c r="N676" s="175"/>
      <c r="O676" s="175"/>
      <c r="P676" s="175"/>
      <c r="Q676"/>
      <c r="R676"/>
    </row>
    <row r="677" spans="1:18" ht="13.15" customHeight="1" x14ac:dyDescent="0.2">
      <c r="A677" s="104" t="s">
        <v>1374</v>
      </c>
      <c r="B677" s="100" t="s">
        <v>1375</v>
      </c>
      <c r="C677" s="27">
        <f t="shared" si="48"/>
        <v>22</v>
      </c>
      <c r="D677" s="26">
        <v>13</v>
      </c>
      <c r="E677" s="26">
        <v>8</v>
      </c>
      <c r="F677" s="27">
        <v>5</v>
      </c>
      <c r="G677" s="27"/>
      <c r="H677" s="27">
        <v>1</v>
      </c>
      <c r="I677" s="27"/>
      <c r="J677" s="175"/>
      <c r="K677" s="175"/>
      <c r="L677" s="175"/>
      <c r="M677" s="175"/>
      <c r="N677" s="175"/>
      <c r="O677" s="175"/>
      <c r="P677" s="175"/>
      <c r="Q677"/>
      <c r="R677"/>
    </row>
    <row r="678" spans="1:18" ht="13.15" customHeight="1" x14ac:dyDescent="0.2">
      <c r="A678" s="104" t="s">
        <v>1376</v>
      </c>
      <c r="B678" s="100" t="s">
        <v>1377</v>
      </c>
      <c r="C678" s="27">
        <f t="shared" si="48"/>
        <v>4</v>
      </c>
      <c r="D678" s="26">
        <v>3</v>
      </c>
      <c r="E678" s="26">
        <v>1</v>
      </c>
      <c r="F678" s="27"/>
      <c r="G678" s="27"/>
      <c r="H678" s="27"/>
      <c r="I678" s="27"/>
      <c r="J678" s="175"/>
      <c r="K678" s="175"/>
      <c r="L678" s="175"/>
      <c r="M678" s="175"/>
      <c r="N678" s="175"/>
      <c r="O678" s="175"/>
      <c r="P678" s="175"/>
      <c r="Q678"/>
      <c r="R678"/>
    </row>
    <row r="679" spans="1:18" ht="13.15" customHeight="1" x14ac:dyDescent="0.2">
      <c r="A679" s="104" t="s">
        <v>1378</v>
      </c>
      <c r="B679" s="100" t="s">
        <v>1379</v>
      </c>
      <c r="C679" s="27">
        <f t="shared" si="48"/>
        <v>8</v>
      </c>
      <c r="D679" s="26">
        <v>4</v>
      </c>
      <c r="E679" s="26">
        <v>4</v>
      </c>
      <c r="F679" s="27">
        <v>2</v>
      </c>
      <c r="G679" s="27"/>
      <c r="H679" s="27"/>
      <c r="I679" s="27"/>
      <c r="J679" s="175"/>
      <c r="K679" s="175"/>
      <c r="L679" s="175"/>
      <c r="M679" s="175"/>
      <c r="N679" s="175"/>
      <c r="O679" s="175"/>
      <c r="P679" s="175"/>
      <c r="Q679"/>
      <c r="R679"/>
    </row>
    <row r="680" spans="1:18" ht="13.15" customHeight="1" x14ac:dyDescent="0.2">
      <c r="A680" s="104" t="s">
        <v>1380</v>
      </c>
      <c r="B680" s="100" t="s">
        <v>1381</v>
      </c>
      <c r="C680" s="27">
        <f t="shared" si="48"/>
        <v>191</v>
      </c>
      <c r="D680" s="26">
        <v>100</v>
      </c>
      <c r="E680" s="26">
        <v>82</v>
      </c>
      <c r="F680" s="27">
        <v>46</v>
      </c>
      <c r="G680" s="27"/>
      <c r="H680" s="27">
        <v>9</v>
      </c>
      <c r="I680" s="27"/>
      <c r="J680" s="175"/>
      <c r="K680" s="175"/>
      <c r="L680" s="175"/>
      <c r="M680" s="175"/>
      <c r="N680" s="175"/>
      <c r="O680" s="175"/>
      <c r="P680" s="175"/>
      <c r="Q680"/>
      <c r="R680"/>
    </row>
    <row r="681" spans="1:18" ht="13.15" customHeight="1" x14ac:dyDescent="0.2">
      <c r="A681" s="104" t="s">
        <v>1382</v>
      </c>
      <c r="B681" s="100" t="s">
        <v>1383</v>
      </c>
      <c r="C681" s="27">
        <f t="shared" si="48"/>
        <v>1</v>
      </c>
      <c r="D681" s="26">
        <v>1</v>
      </c>
      <c r="E681" s="26"/>
      <c r="F681" s="27"/>
      <c r="G681" s="27"/>
      <c r="H681" s="27"/>
      <c r="I681" s="27"/>
      <c r="J681" s="175"/>
      <c r="K681" s="175"/>
      <c r="L681" s="175"/>
      <c r="M681" s="175"/>
      <c r="N681" s="175"/>
      <c r="O681" s="175"/>
      <c r="P681" s="175"/>
      <c r="Q681"/>
      <c r="R681"/>
    </row>
    <row r="682" spans="1:18" ht="13.15" customHeight="1" x14ac:dyDescent="0.2">
      <c r="A682" s="104" t="s">
        <v>1384</v>
      </c>
      <c r="B682" s="100" t="s">
        <v>1385</v>
      </c>
      <c r="C682" s="27">
        <f t="shared" si="48"/>
        <v>18</v>
      </c>
      <c r="D682" s="26">
        <v>9</v>
      </c>
      <c r="E682" s="26">
        <v>9</v>
      </c>
      <c r="F682" s="27">
        <v>5</v>
      </c>
      <c r="G682" s="27"/>
      <c r="H682" s="27"/>
      <c r="I682" s="27"/>
      <c r="J682" s="175"/>
      <c r="K682" s="175"/>
      <c r="L682" s="175"/>
      <c r="M682" s="175"/>
      <c r="N682" s="175"/>
      <c r="O682" s="175"/>
      <c r="P682" s="175"/>
      <c r="Q682"/>
      <c r="R682"/>
    </row>
    <row r="683" spans="1:18" ht="13.15" customHeight="1" x14ac:dyDescent="0.2">
      <c r="A683" s="104" t="s">
        <v>1386</v>
      </c>
      <c r="B683" s="100" t="s">
        <v>1387</v>
      </c>
      <c r="C683" s="27">
        <f t="shared" si="48"/>
        <v>7</v>
      </c>
      <c r="D683" s="26">
        <v>1</v>
      </c>
      <c r="E683" s="26">
        <v>6</v>
      </c>
      <c r="F683" s="27">
        <v>5</v>
      </c>
      <c r="G683" s="27"/>
      <c r="H683" s="27"/>
      <c r="I683" s="27"/>
      <c r="J683" s="175"/>
      <c r="K683" s="175"/>
      <c r="L683" s="175"/>
      <c r="M683" s="175"/>
      <c r="N683" s="175"/>
      <c r="O683" s="175"/>
      <c r="P683" s="175"/>
      <c r="Q683"/>
      <c r="R683"/>
    </row>
    <row r="684" spans="1:18" ht="13.15" customHeight="1" x14ac:dyDescent="0.2">
      <c r="A684" s="104" t="s">
        <v>1616</v>
      </c>
      <c r="B684" s="108" t="s">
        <v>54</v>
      </c>
      <c r="C684" s="27">
        <f t="shared" si="48"/>
        <v>1</v>
      </c>
      <c r="D684" s="26">
        <v>1</v>
      </c>
      <c r="E684" s="26"/>
      <c r="F684" s="27"/>
      <c r="G684" s="27"/>
      <c r="H684" s="27"/>
      <c r="I684" s="27"/>
      <c r="J684" s="175"/>
      <c r="K684" s="175"/>
      <c r="L684" s="175"/>
      <c r="M684" s="175"/>
      <c r="N684" s="175"/>
      <c r="O684" s="175"/>
      <c r="P684" s="175"/>
      <c r="Q684"/>
      <c r="R684"/>
    </row>
    <row r="685" spans="1:18" ht="13.15" customHeight="1" x14ac:dyDescent="0.2">
      <c r="A685" s="104" t="s">
        <v>1616</v>
      </c>
      <c r="B685" s="108" t="s">
        <v>1</v>
      </c>
      <c r="C685" s="27">
        <f t="shared" si="48"/>
        <v>397</v>
      </c>
      <c r="D685" s="26">
        <f t="shared" ref="D685:I685" si="49">SUM(D663:D684)</f>
        <v>212</v>
      </c>
      <c r="E685" s="26">
        <f t="shared" si="49"/>
        <v>169</v>
      </c>
      <c r="F685" s="26">
        <f t="shared" si="49"/>
        <v>94</v>
      </c>
      <c r="G685" s="26">
        <f t="shared" si="49"/>
        <v>0</v>
      </c>
      <c r="H685" s="26">
        <f t="shared" si="49"/>
        <v>14</v>
      </c>
      <c r="I685" s="26">
        <f t="shared" si="49"/>
        <v>2</v>
      </c>
      <c r="J685" s="175"/>
      <c r="K685" s="175"/>
      <c r="L685" s="175"/>
      <c r="M685" s="175"/>
      <c r="N685" s="175"/>
      <c r="O685" s="175"/>
      <c r="P685" s="175"/>
      <c r="Q685"/>
      <c r="R685"/>
    </row>
    <row r="686" spans="1:18" ht="13.15" customHeight="1" x14ac:dyDescent="0.2">
      <c r="A686" s="105" t="s">
        <v>1616</v>
      </c>
      <c r="B686" s="101" t="s">
        <v>1388</v>
      </c>
      <c r="C686" s="27"/>
      <c r="D686" s="26"/>
      <c r="E686" s="26"/>
      <c r="F686" s="26"/>
      <c r="G686" s="26"/>
      <c r="H686" s="26"/>
      <c r="I686" s="26"/>
      <c r="J686" s="175"/>
      <c r="K686" s="175"/>
      <c r="L686" s="175">
        <v>1</v>
      </c>
      <c r="M686" s="175"/>
      <c r="N686" s="175"/>
      <c r="O686" s="175"/>
      <c r="P686" s="175"/>
      <c r="Q686"/>
      <c r="R686"/>
    </row>
    <row r="687" spans="1:18" ht="13.15" customHeight="1" x14ac:dyDescent="0.2">
      <c r="A687" s="104" t="s">
        <v>1389</v>
      </c>
      <c r="B687" s="100" t="s">
        <v>1390</v>
      </c>
      <c r="C687" s="27">
        <f t="shared" ref="C687:C711" si="50">SUM(D687,E687,H687,I687)</f>
        <v>1</v>
      </c>
      <c r="D687" s="26">
        <v>1</v>
      </c>
      <c r="E687" s="26"/>
      <c r="F687" s="27"/>
      <c r="G687" s="27"/>
      <c r="H687" s="27"/>
      <c r="I687" s="27"/>
      <c r="J687" s="175"/>
      <c r="K687" s="175"/>
      <c r="L687" s="175"/>
      <c r="M687" s="175"/>
      <c r="N687" s="175"/>
      <c r="O687" s="175"/>
      <c r="P687" s="175"/>
      <c r="Q687"/>
      <c r="R687"/>
    </row>
    <row r="688" spans="1:18" ht="13.15" customHeight="1" x14ac:dyDescent="0.2">
      <c r="A688" s="104" t="s">
        <v>1391</v>
      </c>
      <c r="B688" s="100" t="s">
        <v>1392</v>
      </c>
      <c r="C688" s="27">
        <f t="shared" si="50"/>
        <v>9</v>
      </c>
      <c r="D688" s="26">
        <v>5</v>
      </c>
      <c r="E688" s="26">
        <v>3</v>
      </c>
      <c r="F688" s="27">
        <v>3</v>
      </c>
      <c r="G688" s="27"/>
      <c r="H688" s="27"/>
      <c r="I688" s="27">
        <v>1</v>
      </c>
      <c r="J688" s="175"/>
      <c r="K688" s="175"/>
      <c r="L688" s="175"/>
      <c r="M688" s="175"/>
      <c r="N688" s="175"/>
      <c r="O688" s="175"/>
      <c r="P688" s="175"/>
      <c r="Q688"/>
      <c r="R688"/>
    </row>
    <row r="689" spans="1:18" ht="13.15" customHeight="1" x14ac:dyDescent="0.2">
      <c r="A689" s="104" t="s">
        <v>1393</v>
      </c>
      <c r="B689" s="100" t="s">
        <v>1394</v>
      </c>
      <c r="C689" s="27">
        <f t="shared" si="50"/>
        <v>14</v>
      </c>
      <c r="D689" s="26">
        <v>8</v>
      </c>
      <c r="E689" s="26">
        <v>6</v>
      </c>
      <c r="F689" s="27">
        <v>6</v>
      </c>
      <c r="G689" s="27"/>
      <c r="H689" s="27"/>
      <c r="I689" s="27"/>
      <c r="J689" s="175"/>
      <c r="K689" s="175"/>
      <c r="L689" s="175"/>
      <c r="M689" s="175"/>
      <c r="N689" s="175"/>
      <c r="O689" s="175"/>
      <c r="P689" s="175"/>
      <c r="Q689"/>
      <c r="R689"/>
    </row>
    <row r="690" spans="1:18" ht="13.15" customHeight="1" x14ac:dyDescent="0.2">
      <c r="A690" s="104" t="s">
        <v>1395</v>
      </c>
      <c r="B690" s="100" t="s">
        <v>1396</v>
      </c>
      <c r="C690" s="27">
        <f t="shared" si="50"/>
        <v>6</v>
      </c>
      <c r="D690" s="26">
        <v>5</v>
      </c>
      <c r="E690" s="26">
        <v>1</v>
      </c>
      <c r="F690" s="27">
        <v>1</v>
      </c>
      <c r="G690" s="27"/>
      <c r="H690" s="27"/>
      <c r="I690" s="27"/>
      <c r="J690" s="175"/>
      <c r="K690" s="175"/>
      <c r="L690" s="175"/>
      <c r="M690" s="175"/>
      <c r="N690" s="175"/>
      <c r="O690" s="175"/>
      <c r="P690" s="175"/>
      <c r="Q690"/>
      <c r="R690"/>
    </row>
    <row r="691" spans="1:18" ht="13.15" customHeight="1" x14ac:dyDescent="0.2">
      <c r="A691" s="104" t="s">
        <v>1397</v>
      </c>
      <c r="B691" s="100" t="s">
        <v>1398</v>
      </c>
      <c r="C691" s="27">
        <f t="shared" si="50"/>
        <v>12</v>
      </c>
      <c r="D691" s="26">
        <v>3</v>
      </c>
      <c r="E691" s="26">
        <v>6</v>
      </c>
      <c r="F691" s="27">
        <v>4</v>
      </c>
      <c r="G691" s="27"/>
      <c r="H691" s="27">
        <v>3</v>
      </c>
      <c r="I691" s="27"/>
      <c r="J691" s="175"/>
      <c r="K691" s="175"/>
      <c r="L691" s="175"/>
      <c r="M691" s="175"/>
      <c r="N691" s="175"/>
      <c r="O691" s="175"/>
      <c r="P691" s="175"/>
      <c r="Q691"/>
      <c r="R691"/>
    </row>
    <row r="692" spans="1:18" ht="13.15" customHeight="1" x14ac:dyDescent="0.2">
      <c r="A692" s="104" t="s">
        <v>1399</v>
      </c>
      <c r="B692" s="100" t="s">
        <v>1400</v>
      </c>
      <c r="C692" s="27">
        <f t="shared" si="50"/>
        <v>32</v>
      </c>
      <c r="D692" s="26">
        <v>17</v>
      </c>
      <c r="E692" s="26">
        <v>14</v>
      </c>
      <c r="F692" s="27">
        <v>9</v>
      </c>
      <c r="G692" s="27"/>
      <c r="H692" s="27">
        <v>1</v>
      </c>
      <c r="I692" s="27"/>
      <c r="J692" s="175"/>
      <c r="K692" s="175"/>
      <c r="L692" s="175"/>
      <c r="M692" s="175"/>
      <c r="N692" s="175"/>
      <c r="O692" s="175"/>
      <c r="P692" s="175"/>
      <c r="Q692"/>
      <c r="R692"/>
    </row>
    <row r="693" spans="1:18" ht="13.15" customHeight="1" x14ac:dyDescent="0.2">
      <c r="A693" s="104" t="s">
        <v>1401</v>
      </c>
      <c r="B693" s="100" t="s">
        <v>1402</v>
      </c>
      <c r="C693" s="27">
        <f t="shared" si="50"/>
        <v>11</v>
      </c>
      <c r="D693" s="26">
        <v>5</v>
      </c>
      <c r="E693" s="26">
        <v>5</v>
      </c>
      <c r="F693" s="27">
        <v>3</v>
      </c>
      <c r="G693" s="27"/>
      <c r="H693" s="27">
        <v>1</v>
      </c>
      <c r="I693" s="27"/>
      <c r="J693" s="175"/>
      <c r="K693" s="175"/>
      <c r="L693" s="175"/>
      <c r="M693" s="175"/>
      <c r="N693" s="175"/>
      <c r="O693" s="175"/>
      <c r="P693" s="175"/>
      <c r="Q693"/>
      <c r="R693"/>
    </row>
    <row r="694" spans="1:18" ht="13.15" customHeight="1" x14ac:dyDescent="0.2">
      <c r="A694" s="104" t="s">
        <v>1403</v>
      </c>
      <c r="B694" s="100" t="s">
        <v>1404</v>
      </c>
      <c r="C694" s="27">
        <f t="shared" si="50"/>
        <v>19</v>
      </c>
      <c r="D694" s="26">
        <v>13</v>
      </c>
      <c r="E694" s="26">
        <v>5</v>
      </c>
      <c r="F694" s="27">
        <v>4</v>
      </c>
      <c r="G694" s="27"/>
      <c r="H694" s="27">
        <v>1</v>
      </c>
      <c r="I694" s="27"/>
      <c r="J694" s="175"/>
      <c r="K694" s="175"/>
      <c r="L694" s="175"/>
      <c r="M694" s="175"/>
      <c r="N694" s="175"/>
      <c r="O694" s="175"/>
      <c r="P694" s="175"/>
      <c r="Q694"/>
      <c r="R694"/>
    </row>
    <row r="695" spans="1:18" ht="13.15" customHeight="1" x14ac:dyDescent="0.2">
      <c r="A695" s="104" t="s">
        <v>1405</v>
      </c>
      <c r="B695" s="100" t="s">
        <v>1406</v>
      </c>
      <c r="C695" s="27">
        <f t="shared" si="50"/>
        <v>3</v>
      </c>
      <c r="D695" s="26">
        <v>1</v>
      </c>
      <c r="E695" s="26">
        <v>2</v>
      </c>
      <c r="F695" s="27">
        <v>2</v>
      </c>
      <c r="G695" s="27"/>
      <c r="H695" s="27"/>
      <c r="I695" s="27"/>
      <c r="J695" s="175"/>
      <c r="K695" s="175"/>
      <c r="L695" s="175"/>
      <c r="M695" s="175"/>
      <c r="N695" s="175"/>
      <c r="O695" s="175"/>
      <c r="P695" s="175"/>
      <c r="Q695"/>
      <c r="R695"/>
    </row>
    <row r="696" spans="1:18" ht="13.15" customHeight="1" x14ac:dyDescent="0.2">
      <c r="A696" s="104" t="s">
        <v>1407</v>
      </c>
      <c r="B696" s="100" t="s">
        <v>1408</v>
      </c>
      <c r="C696" s="27">
        <f t="shared" si="50"/>
        <v>5</v>
      </c>
      <c r="D696" s="26">
        <v>2</v>
      </c>
      <c r="E696" s="26">
        <v>3</v>
      </c>
      <c r="F696" s="27">
        <v>3</v>
      </c>
      <c r="G696" s="27"/>
      <c r="H696" s="27"/>
      <c r="I696" s="27"/>
      <c r="J696" s="175"/>
      <c r="K696" s="175"/>
      <c r="L696" s="175"/>
      <c r="M696" s="175"/>
      <c r="N696" s="175"/>
      <c r="O696" s="175"/>
      <c r="P696" s="175"/>
      <c r="Q696"/>
      <c r="R696"/>
    </row>
    <row r="697" spans="1:18" ht="13.15" customHeight="1" x14ac:dyDescent="0.2">
      <c r="A697" s="104" t="s">
        <v>1409</v>
      </c>
      <c r="B697" s="100" t="s">
        <v>1410</v>
      </c>
      <c r="C697" s="27">
        <f t="shared" si="50"/>
        <v>5</v>
      </c>
      <c r="D697" s="26">
        <v>5</v>
      </c>
      <c r="E697" s="26"/>
      <c r="F697" s="27"/>
      <c r="G697" s="27"/>
      <c r="H697" s="27"/>
      <c r="I697" s="27"/>
      <c r="J697" s="175"/>
      <c r="K697" s="175"/>
      <c r="L697" s="175"/>
      <c r="M697" s="175"/>
      <c r="N697" s="175"/>
      <c r="O697" s="175"/>
      <c r="P697" s="175"/>
      <c r="Q697"/>
      <c r="R697"/>
    </row>
    <row r="698" spans="1:18" ht="13.15" customHeight="1" x14ac:dyDescent="0.2">
      <c r="A698" s="104" t="s">
        <v>1411</v>
      </c>
      <c r="B698" s="100" t="s">
        <v>1412</v>
      </c>
      <c r="C698" s="27">
        <f t="shared" si="50"/>
        <v>10</v>
      </c>
      <c r="D698" s="26">
        <v>3</v>
      </c>
      <c r="E698" s="26">
        <v>7</v>
      </c>
      <c r="F698" s="27">
        <v>1</v>
      </c>
      <c r="G698" s="27"/>
      <c r="H698" s="27"/>
      <c r="I698" s="27"/>
      <c r="J698" s="175"/>
      <c r="K698" s="175"/>
      <c r="L698" s="175"/>
      <c r="M698" s="175"/>
      <c r="N698" s="175"/>
      <c r="O698" s="175"/>
      <c r="P698" s="175"/>
      <c r="Q698"/>
      <c r="R698"/>
    </row>
    <row r="699" spans="1:18" ht="13.15" customHeight="1" x14ac:dyDescent="0.2">
      <c r="A699" s="104" t="s">
        <v>1413</v>
      </c>
      <c r="B699" s="100" t="s">
        <v>1414</v>
      </c>
      <c r="C699" s="27">
        <f t="shared" si="50"/>
        <v>2</v>
      </c>
      <c r="D699" s="26">
        <v>2</v>
      </c>
      <c r="E699" s="26"/>
      <c r="F699" s="27"/>
      <c r="G699" s="27"/>
      <c r="H699" s="27"/>
      <c r="I699" s="27"/>
      <c r="J699" s="175"/>
      <c r="K699" s="175"/>
      <c r="L699" s="175"/>
      <c r="M699" s="175"/>
      <c r="N699" s="175"/>
      <c r="O699" s="175"/>
      <c r="P699" s="175"/>
      <c r="Q699"/>
      <c r="R699"/>
    </row>
    <row r="700" spans="1:18" ht="13.15" customHeight="1" x14ac:dyDescent="0.2">
      <c r="A700" s="104" t="s">
        <v>1415</v>
      </c>
      <c r="B700" s="100" t="s">
        <v>1416</v>
      </c>
      <c r="C700" s="27">
        <f t="shared" si="50"/>
        <v>101</v>
      </c>
      <c r="D700" s="26">
        <v>68</v>
      </c>
      <c r="E700" s="26">
        <v>29</v>
      </c>
      <c r="F700" s="27">
        <v>13</v>
      </c>
      <c r="G700" s="27"/>
      <c r="H700" s="27">
        <v>4</v>
      </c>
      <c r="I700" s="27"/>
      <c r="J700" s="175"/>
      <c r="K700" s="175"/>
      <c r="L700" s="175"/>
      <c r="M700" s="175"/>
      <c r="N700" s="175"/>
      <c r="O700" s="175"/>
      <c r="P700" s="175"/>
      <c r="Q700"/>
      <c r="R700"/>
    </row>
    <row r="701" spans="1:18" ht="13.15" customHeight="1" x14ac:dyDescent="0.2">
      <c r="A701" s="104" t="s">
        <v>1417</v>
      </c>
      <c r="B701" s="100" t="s">
        <v>1418</v>
      </c>
      <c r="C701" s="27">
        <f t="shared" si="50"/>
        <v>24</v>
      </c>
      <c r="D701" s="26">
        <v>13</v>
      </c>
      <c r="E701" s="26">
        <v>10</v>
      </c>
      <c r="F701" s="27">
        <v>7</v>
      </c>
      <c r="G701" s="27"/>
      <c r="H701" s="27">
        <v>1</v>
      </c>
      <c r="I701" s="27"/>
      <c r="J701" s="175"/>
      <c r="K701" s="175"/>
      <c r="L701" s="175"/>
      <c r="M701" s="175"/>
      <c r="N701" s="175"/>
      <c r="O701" s="175"/>
      <c r="P701" s="175"/>
      <c r="Q701"/>
      <c r="R701"/>
    </row>
    <row r="702" spans="1:18" ht="13.15" customHeight="1" x14ac:dyDescent="0.2">
      <c r="A702" s="104" t="s">
        <v>1419</v>
      </c>
      <c r="B702" s="100" t="s">
        <v>1420</v>
      </c>
      <c r="C702" s="27">
        <f t="shared" si="50"/>
        <v>78</v>
      </c>
      <c r="D702" s="26">
        <v>51</v>
      </c>
      <c r="E702" s="26">
        <v>23</v>
      </c>
      <c r="F702" s="27">
        <v>8</v>
      </c>
      <c r="G702" s="27"/>
      <c r="H702" s="27">
        <v>4</v>
      </c>
      <c r="I702" s="27"/>
      <c r="J702" s="175"/>
      <c r="K702" s="175"/>
      <c r="L702" s="175"/>
      <c r="M702" s="175"/>
      <c r="N702" s="175"/>
      <c r="O702" s="175"/>
      <c r="P702" s="175"/>
      <c r="Q702"/>
      <c r="R702"/>
    </row>
    <row r="703" spans="1:18" ht="13.15" customHeight="1" x14ac:dyDescent="0.2">
      <c r="A703" s="104" t="s">
        <v>1421</v>
      </c>
      <c r="B703" s="100" t="s">
        <v>1422</v>
      </c>
      <c r="C703" s="27">
        <f t="shared" si="50"/>
        <v>5</v>
      </c>
      <c r="D703" s="26">
        <v>2</v>
      </c>
      <c r="E703" s="26">
        <v>3</v>
      </c>
      <c r="F703" s="27">
        <v>2</v>
      </c>
      <c r="G703" s="27"/>
      <c r="H703" s="27"/>
      <c r="I703" s="27"/>
      <c r="J703" s="175"/>
      <c r="K703" s="175"/>
      <c r="L703" s="175"/>
      <c r="M703" s="175"/>
      <c r="N703" s="175"/>
      <c r="O703" s="175"/>
      <c r="P703" s="175"/>
      <c r="Q703"/>
      <c r="R703"/>
    </row>
    <row r="704" spans="1:18" ht="13.15" customHeight="1" x14ac:dyDescent="0.2">
      <c r="A704" s="104" t="s">
        <v>1423</v>
      </c>
      <c r="B704" s="100" t="s">
        <v>1424</v>
      </c>
      <c r="C704" s="27">
        <f t="shared" si="50"/>
        <v>75</v>
      </c>
      <c r="D704" s="26">
        <v>26</v>
      </c>
      <c r="E704" s="26">
        <v>45</v>
      </c>
      <c r="F704" s="27">
        <v>35</v>
      </c>
      <c r="G704" s="27"/>
      <c r="H704" s="27">
        <v>4</v>
      </c>
      <c r="I704" s="27"/>
      <c r="J704" s="175"/>
      <c r="K704" s="175"/>
      <c r="L704" s="175"/>
      <c r="M704" s="175"/>
      <c r="N704" s="175"/>
      <c r="O704" s="175"/>
      <c r="P704" s="175"/>
      <c r="Q704"/>
      <c r="R704"/>
    </row>
    <row r="705" spans="1:18" ht="13.15" customHeight="1" x14ac:dyDescent="0.2">
      <c r="A705" s="104" t="s">
        <v>1425</v>
      </c>
      <c r="B705" s="100" t="s">
        <v>1426</v>
      </c>
      <c r="C705" s="27">
        <f t="shared" si="50"/>
        <v>2</v>
      </c>
      <c r="D705" s="26">
        <v>2</v>
      </c>
      <c r="E705" s="26"/>
      <c r="F705" s="27"/>
      <c r="G705" s="27"/>
      <c r="H705" s="27"/>
      <c r="I705" s="27"/>
      <c r="J705" s="175"/>
      <c r="K705" s="175"/>
      <c r="L705" s="175"/>
      <c r="M705" s="175"/>
      <c r="N705" s="175"/>
      <c r="O705" s="175"/>
      <c r="P705" s="175"/>
      <c r="Q705"/>
      <c r="R705"/>
    </row>
    <row r="706" spans="1:18" ht="13.15" customHeight="1" x14ac:dyDescent="0.2">
      <c r="A706" s="104" t="s">
        <v>1427</v>
      </c>
      <c r="B706" s="100" t="s">
        <v>1428</v>
      </c>
      <c r="C706" s="27">
        <f t="shared" si="50"/>
        <v>36</v>
      </c>
      <c r="D706" s="26">
        <v>16</v>
      </c>
      <c r="E706" s="26">
        <v>19</v>
      </c>
      <c r="F706" s="27">
        <v>12</v>
      </c>
      <c r="G706" s="27"/>
      <c r="H706" s="27">
        <v>1</v>
      </c>
      <c r="I706" s="27"/>
      <c r="J706" s="175"/>
      <c r="K706" s="175"/>
      <c r="L706" s="175"/>
      <c r="M706" s="175"/>
      <c r="N706" s="175"/>
      <c r="O706" s="175"/>
      <c r="P706" s="175"/>
      <c r="Q706"/>
      <c r="R706"/>
    </row>
    <row r="707" spans="1:18" ht="13.15" customHeight="1" x14ac:dyDescent="0.2">
      <c r="A707" s="104" t="s">
        <v>1429</v>
      </c>
      <c r="B707" s="100" t="s">
        <v>1430</v>
      </c>
      <c r="C707" s="27">
        <f t="shared" si="50"/>
        <v>5</v>
      </c>
      <c r="D707" s="26">
        <v>2</v>
      </c>
      <c r="E707" s="26">
        <v>3</v>
      </c>
      <c r="F707" s="27">
        <v>3</v>
      </c>
      <c r="G707" s="27"/>
      <c r="H707" s="27"/>
      <c r="I707" s="27"/>
      <c r="J707" s="175"/>
      <c r="K707" s="175"/>
      <c r="L707" s="175"/>
      <c r="M707" s="175"/>
      <c r="N707" s="175"/>
      <c r="O707" s="175"/>
      <c r="P707" s="175"/>
      <c r="Q707"/>
      <c r="R707"/>
    </row>
    <row r="708" spans="1:18" ht="13.15" customHeight="1" x14ac:dyDescent="0.2">
      <c r="A708" s="104" t="s">
        <v>1431</v>
      </c>
      <c r="B708" s="100" t="s">
        <v>1432</v>
      </c>
      <c r="C708" s="27">
        <f t="shared" si="50"/>
        <v>12</v>
      </c>
      <c r="D708" s="26">
        <v>6</v>
      </c>
      <c r="E708" s="26">
        <v>4</v>
      </c>
      <c r="F708" s="27">
        <v>2</v>
      </c>
      <c r="G708" s="27"/>
      <c r="H708" s="27">
        <v>2</v>
      </c>
      <c r="I708" s="27"/>
      <c r="J708" s="175"/>
      <c r="K708" s="175"/>
      <c r="L708" s="175"/>
      <c r="M708" s="175"/>
      <c r="N708" s="175"/>
      <c r="O708" s="175"/>
      <c r="P708" s="175"/>
      <c r="Q708"/>
      <c r="R708"/>
    </row>
    <row r="709" spans="1:18" ht="13.15" customHeight="1" x14ac:dyDescent="0.2">
      <c r="A709" s="104" t="s">
        <v>1433</v>
      </c>
      <c r="B709" s="100" t="s">
        <v>1434</v>
      </c>
      <c r="C709" s="27">
        <f t="shared" si="50"/>
        <v>24</v>
      </c>
      <c r="D709" s="26">
        <v>18</v>
      </c>
      <c r="E709" s="26">
        <v>5</v>
      </c>
      <c r="F709" s="27"/>
      <c r="G709" s="27"/>
      <c r="H709" s="27">
        <v>1</v>
      </c>
      <c r="I709" s="27"/>
      <c r="J709" s="175"/>
      <c r="K709" s="175"/>
      <c r="L709" s="175"/>
      <c r="M709" s="175"/>
      <c r="N709" s="175"/>
      <c r="O709" s="175"/>
      <c r="P709" s="175"/>
      <c r="Q709"/>
      <c r="R709"/>
    </row>
    <row r="710" spans="1:18" ht="13.15" customHeight="1" x14ac:dyDescent="0.2">
      <c r="A710" s="104" t="s">
        <v>1616</v>
      </c>
      <c r="B710" s="108" t="s">
        <v>54</v>
      </c>
      <c r="C710" s="27">
        <f t="shared" si="50"/>
        <v>1</v>
      </c>
      <c r="D710" s="26">
        <v>1</v>
      </c>
      <c r="E710" s="26"/>
      <c r="F710" s="27"/>
      <c r="G710" s="27"/>
      <c r="H710" s="27"/>
      <c r="I710" s="27"/>
      <c r="J710" s="175"/>
      <c r="K710" s="175"/>
      <c r="L710" s="175"/>
      <c r="M710" s="175"/>
      <c r="N710" s="175"/>
      <c r="O710" s="175"/>
      <c r="P710" s="175"/>
      <c r="Q710"/>
      <c r="R710"/>
    </row>
    <row r="711" spans="1:18" ht="13.15" customHeight="1" x14ac:dyDescent="0.2">
      <c r="A711" s="104" t="s">
        <v>1616</v>
      </c>
      <c r="B711" s="108" t="s">
        <v>1</v>
      </c>
      <c r="C711" s="27">
        <f t="shared" si="50"/>
        <v>492</v>
      </c>
      <c r="D711" s="26">
        <f t="shared" ref="D711:I711" si="51">SUM(D687:D710)</f>
        <v>275</v>
      </c>
      <c r="E711" s="26">
        <f t="shared" si="51"/>
        <v>193</v>
      </c>
      <c r="F711" s="26">
        <f t="shared" si="51"/>
        <v>118</v>
      </c>
      <c r="G711" s="26">
        <f t="shared" si="51"/>
        <v>0</v>
      </c>
      <c r="H711" s="26">
        <f t="shared" si="51"/>
        <v>23</v>
      </c>
      <c r="I711" s="26">
        <f t="shared" si="51"/>
        <v>1</v>
      </c>
      <c r="J711" s="175"/>
      <c r="K711" s="175"/>
      <c r="L711" s="175"/>
      <c r="M711" s="175"/>
      <c r="N711" s="175"/>
      <c r="O711" s="175"/>
      <c r="P711" s="175"/>
      <c r="Q711"/>
      <c r="R711"/>
    </row>
    <row r="712" spans="1:18" ht="13.15" customHeight="1" x14ac:dyDescent="0.2">
      <c r="A712" s="105" t="s">
        <v>1616</v>
      </c>
      <c r="B712" s="101" t="s">
        <v>1435</v>
      </c>
      <c r="C712" s="27"/>
      <c r="D712" s="26"/>
      <c r="E712" s="26"/>
      <c r="F712" s="26"/>
      <c r="G712" s="26"/>
      <c r="H712" s="26"/>
      <c r="I712" s="26"/>
      <c r="J712" s="175"/>
      <c r="K712" s="175"/>
      <c r="L712" s="175">
        <v>1</v>
      </c>
      <c r="M712" s="175"/>
      <c r="N712" s="175"/>
      <c r="O712" s="175"/>
      <c r="P712" s="175"/>
      <c r="Q712"/>
      <c r="R712"/>
    </row>
    <row r="713" spans="1:18" ht="13.15" customHeight="1" x14ac:dyDescent="0.2">
      <c r="A713" s="104" t="s">
        <v>1436</v>
      </c>
      <c r="B713" s="100" t="s">
        <v>1437</v>
      </c>
      <c r="C713" s="27">
        <f t="shared" ref="C713:C729" si="52">SUM(D713,E713,H713,I713)</f>
        <v>20</v>
      </c>
      <c r="D713" s="26">
        <v>8</v>
      </c>
      <c r="E713" s="26">
        <v>12</v>
      </c>
      <c r="F713" s="27">
        <v>6</v>
      </c>
      <c r="G713" s="27"/>
      <c r="H713" s="27"/>
      <c r="I713" s="27"/>
      <c r="J713" s="175"/>
      <c r="K713" s="175"/>
      <c r="L713" s="175"/>
      <c r="M713" s="175"/>
      <c r="N713" s="175"/>
      <c r="O713" s="175"/>
      <c r="P713" s="175"/>
      <c r="Q713"/>
      <c r="R713"/>
    </row>
    <row r="714" spans="1:18" ht="13.15" customHeight="1" x14ac:dyDescent="0.2">
      <c r="A714" s="104" t="s">
        <v>1438</v>
      </c>
      <c r="B714" s="100" t="s">
        <v>1439</v>
      </c>
      <c r="C714" s="27">
        <f t="shared" si="52"/>
        <v>3</v>
      </c>
      <c r="D714" s="26">
        <v>1</v>
      </c>
      <c r="E714" s="26">
        <v>2</v>
      </c>
      <c r="F714" s="27">
        <v>2</v>
      </c>
      <c r="G714" s="27"/>
      <c r="H714" s="27"/>
      <c r="I714" s="27"/>
      <c r="J714" s="175"/>
      <c r="K714" s="175"/>
      <c r="L714" s="175"/>
      <c r="M714" s="175"/>
      <c r="N714" s="175"/>
      <c r="O714" s="175"/>
      <c r="P714" s="175"/>
      <c r="Q714"/>
      <c r="R714"/>
    </row>
    <row r="715" spans="1:18" ht="13.15" customHeight="1" x14ac:dyDescent="0.2">
      <c r="A715" s="104" t="s">
        <v>1440</v>
      </c>
      <c r="B715" s="100" t="s">
        <v>1441</v>
      </c>
      <c r="C715" s="27">
        <f t="shared" si="52"/>
        <v>16</v>
      </c>
      <c r="D715" s="26">
        <v>5</v>
      </c>
      <c r="E715" s="26">
        <v>8</v>
      </c>
      <c r="F715" s="27">
        <v>2</v>
      </c>
      <c r="G715" s="27"/>
      <c r="H715" s="27">
        <v>3</v>
      </c>
      <c r="I715" s="27"/>
      <c r="J715" s="175"/>
      <c r="K715" s="175"/>
      <c r="L715" s="175"/>
      <c r="M715" s="175"/>
      <c r="N715" s="175"/>
      <c r="O715" s="175"/>
      <c r="P715" s="175"/>
      <c r="Q715"/>
      <c r="R715"/>
    </row>
    <row r="716" spans="1:18" ht="13.15" customHeight="1" x14ac:dyDescent="0.2">
      <c r="A716" s="104" t="s">
        <v>1442</v>
      </c>
      <c r="B716" s="100" t="s">
        <v>1443</v>
      </c>
      <c r="C716" s="27">
        <f t="shared" si="52"/>
        <v>7</v>
      </c>
      <c r="D716" s="26">
        <v>5</v>
      </c>
      <c r="E716" s="26">
        <v>2</v>
      </c>
      <c r="F716" s="27">
        <v>1</v>
      </c>
      <c r="G716" s="27"/>
      <c r="H716" s="27"/>
      <c r="I716" s="27"/>
      <c r="J716" s="175"/>
      <c r="K716" s="175"/>
      <c r="L716" s="175"/>
      <c r="M716" s="175"/>
      <c r="N716" s="175"/>
      <c r="O716" s="175"/>
      <c r="P716" s="175"/>
      <c r="Q716"/>
      <c r="R716"/>
    </row>
    <row r="717" spans="1:18" ht="13.15" customHeight="1" x14ac:dyDescent="0.2">
      <c r="A717" s="104" t="s">
        <v>1444</v>
      </c>
      <c r="B717" s="100" t="s">
        <v>1445</v>
      </c>
      <c r="C717" s="27">
        <f t="shared" si="52"/>
        <v>7</v>
      </c>
      <c r="D717" s="26">
        <v>2</v>
      </c>
      <c r="E717" s="26">
        <v>5</v>
      </c>
      <c r="F717" s="27">
        <v>3</v>
      </c>
      <c r="G717" s="27"/>
      <c r="H717" s="27"/>
      <c r="I717" s="27"/>
      <c r="J717" s="175"/>
      <c r="K717" s="175"/>
      <c r="L717" s="175"/>
      <c r="M717" s="175"/>
      <c r="N717" s="175"/>
      <c r="O717" s="175"/>
      <c r="P717" s="175"/>
      <c r="Q717"/>
      <c r="R717"/>
    </row>
    <row r="718" spans="1:18" ht="13.15" customHeight="1" x14ac:dyDescent="0.2">
      <c r="A718" s="104" t="s">
        <v>1446</v>
      </c>
      <c r="B718" s="100" t="s">
        <v>1447</v>
      </c>
      <c r="C718" s="27">
        <f t="shared" si="52"/>
        <v>25</v>
      </c>
      <c r="D718" s="26">
        <v>11</v>
      </c>
      <c r="E718" s="26">
        <v>14</v>
      </c>
      <c r="F718" s="27">
        <v>5</v>
      </c>
      <c r="G718" s="27"/>
      <c r="H718" s="27"/>
      <c r="I718" s="27"/>
      <c r="J718" s="175"/>
      <c r="K718" s="175"/>
      <c r="L718" s="175"/>
      <c r="M718" s="175"/>
      <c r="N718" s="175"/>
      <c r="O718" s="175"/>
      <c r="P718" s="175"/>
      <c r="Q718"/>
      <c r="R718"/>
    </row>
    <row r="719" spans="1:18" ht="13.15" customHeight="1" x14ac:dyDescent="0.2">
      <c r="A719" s="104" t="s">
        <v>1448</v>
      </c>
      <c r="B719" s="100" t="s">
        <v>1449</v>
      </c>
      <c r="C719" s="27">
        <f t="shared" si="52"/>
        <v>4</v>
      </c>
      <c r="D719" s="26"/>
      <c r="E719" s="26">
        <v>4</v>
      </c>
      <c r="F719" s="27">
        <v>3</v>
      </c>
      <c r="G719" s="27"/>
      <c r="H719" s="27"/>
      <c r="I719" s="27"/>
      <c r="J719" s="175"/>
      <c r="K719" s="175"/>
      <c r="L719" s="175"/>
      <c r="M719" s="175"/>
      <c r="N719" s="175"/>
      <c r="O719" s="175"/>
      <c r="P719" s="175"/>
      <c r="Q719"/>
      <c r="R719"/>
    </row>
    <row r="720" spans="1:18" ht="13.15" customHeight="1" x14ac:dyDescent="0.2">
      <c r="A720" s="104" t="s">
        <v>1450</v>
      </c>
      <c r="B720" s="100" t="s">
        <v>1451</v>
      </c>
      <c r="C720" s="27">
        <f t="shared" si="52"/>
        <v>12</v>
      </c>
      <c r="D720" s="26">
        <v>6</v>
      </c>
      <c r="E720" s="26">
        <v>6</v>
      </c>
      <c r="F720" s="27">
        <v>4</v>
      </c>
      <c r="G720" s="27"/>
      <c r="H720" s="27"/>
      <c r="I720" s="27"/>
      <c r="J720" s="175"/>
      <c r="K720" s="175"/>
      <c r="L720" s="175"/>
      <c r="M720" s="175"/>
      <c r="N720" s="175"/>
      <c r="O720" s="175"/>
      <c r="P720" s="175"/>
      <c r="Q720"/>
      <c r="R720"/>
    </row>
    <row r="721" spans="1:18" ht="13.15" customHeight="1" x14ac:dyDescent="0.2">
      <c r="A721" s="104" t="s">
        <v>1452</v>
      </c>
      <c r="B721" s="100" t="s">
        <v>1453</v>
      </c>
      <c r="C721" s="27">
        <f t="shared" si="52"/>
        <v>69</v>
      </c>
      <c r="D721" s="26">
        <v>28</v>
      </c>
      <c r="E721" s="26">
        <v>36</v>
      </c>
      <c r="F721" s="27">
        <v>15</v>
      </c>
      <c r="G721" s="27"/>
      <c r="H721" s="27">
        <v>5</v>
      </c>
      <c r="I721" s="27"/>
      <c r="J721" s="175"/>
      <c r="K721" s="175"/>
      <c r="L721" s="175"/>
      <c r="M721" s="175"/>
      <c r="N721" s="175"/>
      <c r="O721" s="175"/>
      <c r="P721" s="175"/>
      <c r="Q721"/>
      <c r="R721"/>
    </row>
    <row r="722" spans="1:18" ht="13.15" customHeight="1" x14ac:dyDescent="0.2">
      <c r="A722" s="104" t="s">
        <v>1454</v>
      </c>
      <c r="B722" s="100" t="s">
        <v>1455</v>
      </c>
      <c r="C722" s="27">
        <f t="shared" si="52"/>
        <v>3</v>
      </c>
      <c r="D722" s="26">
        <v>1</v>
      </c>
      <c r="E722" s="26">
        <v>2</v>
      </c>
      <c r="F722" s="27">
        <v>1</v>
      </c>
      <c r="G722" s="27"/>
      <c r="H722" s="27"/>
      <c r="I722" s="27"/>
      <c r="J722" s="175"/>
      <c r="K722" s="175"/>
      <c r="L722" s="175"/>
      <c r="M722" s="175"/>
      <c r="N722" s="175"/>
      <c r="O722" s="175"/>
      <c r="P722" s="175"/>
      <c r="Q722"/>
      <c r="R722"/>
    </row>
    <row r="723" spans="1:18" ht="13.15" customHeight="1" x14ac:dyDescent="0.2">
      <c r="A723" s="104" t="s">
        <v>1456</v>
      </c>
      <c r="B723" s="100" t="s">
        <v>1457</v>
      </c>
      <c r="C723" s="27">
        <f t="shared" si="52"/>
        <v>25</v>
      </c>
      <c r="D723" s="26">
        <v>9</v>
      </c>
      <c r="E723" s="26">
        <v>14</v>
      </c>
      <c r="F723" s="27">
        <v>7</v>
      </c>
      <c r="G723" s="27"/>
      <c r="H723" s="27">
        <v>2</v>
      </c>
      <c r="I723" s="27"/>
      <c r="J723" s="175"/>
      <c r="K723" s="175"/>
      <c r="L723" s="175"/>
      <c r="M723" s="175"/>
      <c r="N723" s="175"/>
      <c r="O723" s="175"/>
      <c r="P723" s="175"/>
      <c r="Q723"/>
      <c r="R723"/>
    </row>
    <row r="724" spans="1:18" ht="13.15" customHeight="1" x14ac:dyDescent="0.2">
      <c r="A724" s="104" t="s">
        <v>1458</v>
      </c>
      <c r="B724" s="100" t="s">
        <v>1459</v>
      </c>
      <c r="C724" s="27">
        <f t="shared" si="52"/>
        <v>5</v>
      </c>
      <c r="D724" s="26">
        <v>1</v>
      </c>
      <c r="E724" s="26">
        <v>4</v>
      </c>
      <c r="F724" s="27"/>
      <c r="G724" s="27"/>
      <c r="H724" s="27"/>
      <c r="I724" s="27"/>
      <c r="J724" s="175"/>
      <c r="K724" s="175"/>
      <c r="L724" s="175"/>
      <c r="M724" s="175"/>
      <c r="N724" s="175"/>
      <c r="O724" s="175"/>
      <c r="P724" s="175"/>
      <c r="Q724"/>
      <c r="R724"/>
    </row>
    <row r="725" spans="1:18" ht="13.15" customHeight="1" x14ac:dyDescent="0.2">
      <c r="A725" s="104" t="s">
        <v>1460</v>
      </c>
      <c r="B725" s="100" t="s">
        <v>1461</v>
      </c>
      <c r="C725" s="27">
        <f t="shared" si="52"/>
        <v>23</v>
      </c>
      <c r="D725" s="26">
        <v>7</v>
      </c>
      <c r="E725" s="26">
        <v>16</v>
      </c>
      <c r="F725" s="27">
        <v>6</v>
      </c>
      <c r="G725" s="27"/>
      <c r="H725" s="27"/>
      <c r="I725" s="27"/>
      <c r="J725" s="175"/>
      <c r="K725" s="175"/>
      <c r="L725" s="175"/>
      <c r="M725" s="175"/>
      <c r="N725" s="175"/>
      <c r="O725" s="175"/>
      <c r="P725" s="175"/>
      <c r="Q725"/>
      <c r="R725"/>
    </row>
    <row r="726" spans="1:18" ht="13.15" customHeight="1" x14ac:dyDescent="0.2">
      <c r="A726" s="104" t="s">
        <v>1462</v>
      </c>
      <c r="B726" s="100" t="s">
        <v>1463</v>
      </c>
      <c r="C726" s="27">
        <f t="shared" si="52"/>
        <v>12</v>
      </c>
      <c r="D726" s="26">
        <v>9</v>
      </c>
      <c r="E726" s="26">
        <v>3</v>
      </c>
      <c r="F726" s="27">
        <v>2</v>
      </c>
      <c r="G726" s="27"/>
      <c r="H726" s="27"/>
      <c r="I726" s="27"/>
      <c r="J726" s="175"/>
      <c r="K726" s="175"/>
      <c r="L726" s="175"/>
      <c r="M726" s="175"/>
      <c r="N726" s="175"/>
      <c r="O726" s="175"/>
      <c r="P726" s="175"/>
      <c r="Q726"/>
      <c r="R726"/>
    </row>
    <row r="727" spans="1:18" ht="13.15" customHeight="1" x14ac:dyDescent="0.2">
      <c r="A727" s="104" t="s">
        <v>1464</v>
      </c>
      <c r="B727" s="100" t="s">
        <v>1465</v>
      </c>
      <c r="C727" s="27">
        <f t="shared" si="52"/>
        <v>76</v>
      </c>
      <c r="D727" s="26">
        <v>31</v>
      </c>
      <c r="E727" s="26">
        <v>40</v>
      </c>
      <c r="F727" s="27">
        <v>15</v>
      </c>
      <c r="G727" s="27"/>
      <c r="H727" s="27">
        <v>5</v>
      </c>
      <c r="I727" s="27"/>
      <c r="J727" s="175"/>
      <c r="K727" s="175"/>
      <c r="L727" s="175"/>
      <c r="M727" s="175"/>
      <c r="N727" s="175"/>
      <c r="O727" s="175"/>
      <c r="P727" s="175"/>
      <c r="Q727"/>
      <c r="R727"/>
    </row>
    <row r="728" spans="1:18" ht="13.15" customHeight="1" x14ac:dyDescent="0.2">
      <c r="A728" s="104" t="s">
        <v>1616</v>
      </c>
      <c r="B728" s="108" t="s">
        <v>54</v>
      </c>
      <c r="C728" s="27">
        <f t="shared" si="52"/>
        <v>0</v>
      </c>
      <c r="D728" s="26"/>
      <c r="E728" s="26"/>
      <c r="F728" s="27"/>
      <c r="G728" s="27"/>
      <c r="H728" s="27"/>
      <c r="I728" s="27"/>
      <c r="J728" s="175"/>
      <c r="K728" s="175"/>
      <c r="L728" s="175"/>
      <c r="M728" s="175"/>
      <c r="N728" s="175"/>
      <c r="O728" s="175"/>
      <c r="P728" s="175"/>
      <c r="Q728"/>
      <c r="R728"/>
    </row>
    <row r="729" spans="1:18" ht="13.15" customHeight="1" x14ac:dyDescent="0.2">
      <c r="A729" s="104" t="s">
        <v>1616</v>
      </c>
      <c r="B729" s="108" t="s">
        <v>1</v>
      </c>
      <c r="C729" s="27">
        <f t="shared" si="52"/>
        <v>307</v>
      </c>
      <c r="D729" s="26">
        <f t="shared" ref="D729:I729" si="53">SUM(D713:D728)</f>
        <v>124</v>
      </c>
      <c r="E729" s="26">
        <f t="shared" si="53"/>
        <v>168</v>
      </c>
      <c r="F729" s="26">
        <f t="shared" si="53"/>
        <v>72</v>
      </c>
      <c r="G729" s="26">
        <f t="shared" si="53"/>
        <v>0</v>
      </c>
      <c r="H729" s="26">
        <f t="shared" si="53"/>
        <v>15</v>
      </c>
      <c r="I729" s="26">
        <f t="shared" si="53"/>
        <v>0</v>
      </c>
      <c r="J729" s="175"/>
      <c r="K729" s="175"/>
      <c r="L729" s="175"/>
      <c r="M729" s="175"/>
      <c r="N729" s="175"/>
      <c r="O729" s="175"/>
      <c r="P729" s="175"/>
      <c r="Q729"/>
      <c r="R729"/>
    </row>
    <row r="730" spans="1:18" ht="13.15" customHeight="1" x14ac:dyDescent="0.2">
      <c r="A730" s="105" t="s">
        <v>1616</v>
      </c>
      <c r="B730" s="101" t="s">
        <v>1466</v>
      </c>
      <c r="C730" s="27"/>
      <c r="D730" s="26"/>
      <c r="E730" s="26"/>
      <c r="F730" s="26"/>
      <c r="G730" s="26"/>
      <c r="H730" s="26"/>
      <c r="I730" s="26"/>
      <c r="J730" s="175"/>
      <c r="K730" s="175"/>
      <c r="L730" s="175">
        <v>1</v>
      </c>
      <c r="M730" s="175"/>
      <c r="N730" s="175"/>
      <c r="O730" s="175"/>
      <c r="P730" s="175"/>
      <c r="Q730"/>
      <c r="R730"/>
    </row>
    <row r="731" spans="1:18" ht="13.15" customHeight="1" x14ac:dyDescent="0.2">
      <c r="A731" s="104" t="s">
        <v>1467</v>
      </c>
      <c r="B731" s="100" t="s">
        <v>1468</v>
      </c>
      <c r="C731" s="27">
        <f t="shared" ref="C731:C756" si="54">SUM(D731,E731,H731,I731)</f>
        <v>8</v>
      </c>
      <c r="D731" s="26">
        <v>6</v>
      </c>
      <c r="E731" s="26">
        <v>2</v>
      </c>
      <c r="F731" s="27">
        <v>1</v>
      </c>
      <c r="G731" s="27"/>
      <c r="H731" s="27"/>
      <c r="I731" s="27"/>
      <c r="J731" s="175"/>
      <c r="K731" s="175"/>
      <c r="L731" s="175"/>
      <c r="M731" s="175"/>
      <c r="N731" s="175"/>
      <c r="O731" s="175"/>
      <c r="P731" s="175"/>
      <c r="Q731"/>
      <c r="R731"/>
    </row>
    <row r="732" spans="1:18" ht="13.15" customHeight="1" x14ac:dyDescent="0.2">
      <c r="A732" s="104" t="s">
        <v>1469</v>
      </c>
      <c r="B732" s="100" t="s">
        <v>1470</v>
      </c>
      <c r="C732" s="27">
        <f t="shared" si="54"/>
        <v>6</v>
      </c>
      <c r="D732" s="26">
        <v>2</v>
      </c>
      <c r="E732" s="26">
        <v>4</v>
      </c>
      <c r="F732" s="27">
        <v>2</v>
      </c>
      <c r="G732" s="27"/>
      <c r="H732" s="27"/>
      <c r="I732" s="27"/>
      <c r="J732" s="175"/>
      <c r="K732" s="175"/>
      <c r="L732" s="175"/>
      <c r="M732" s="175"/>
      <c r="N732" s="175"/>
      <c r="O732" s="175"/>
      <c r="P732" s="175"/>
      <c r="Q732"/>
      <c r="R732"/>
    </row>
    <row r="733" spans="1:18" ht="13.15" customHeight="1" x14ac:dyDescent="0.2">
      <c r="A733" s="104" t="s">
        <v>1471</v>
      </c>
      <c r="B733" s="100" t="s">
        <v>1472</v>
      </c>
      <c r="C733" s="27">
        <f t="shared" si="54"/>
        <v>6</v>
      </c>
      <c r="D733" s="26">
        <v>4</v>
      </c>
      <c r="E733" s="26">
        <v>2</v>
      </c>
      <c r="F733" s="27">
        <v>2</v>
      </c>
      <c r="G733" s="27"/>
      <c r="H733" s="27"/>
      <c r="I733" s="27"/>
      <c r="J733" s="175"/>
      <c r="K733" s="175"/>
      <c r="L733" s="175"/>
      <c r="M733" s="175"/>
      <c r="N733" s="175"/>
      <c r="O733" s="175"/>
      <c r="P733" s="175"/>
      <c r="Q733"/>
      <c r="R733"/>
    </row>
    <row r="734" spans="1:18" ht="13.15" customHeight="1" x14ac:dyDescent="0.2">
      <c r="A734" s="104" t="s">
        <v>1473</v>
      </c>
      <c r="B734" s="100" t="s">
        <v>1474</v>
      </c>
      <c r="C734" s="27">
        <f t="shared" si="54"/>
        <v>6</v>
      </c>
      <c r="D734" s="26">
        <v>5</v>
      </c>
      <c r="E734" s="26">
        <v>1</v>
      </c>
      <c r="F734" s="27">
        <v>1</v>
      </c>
      <c r="G734" s="27"/>
      <c r="H734" s="27"/>
      <c r="I734" s="27"/>
      <c r="J734" s="175"/>
      <c r="K734" s="175"/>
      <c r="L734" s="175"/>
      <c r="M734" s="175"/>
      <c r="N734" s="175"/>
      <c r="O734" s="175"/>
      <c r="P734" s="175"/>
      <c r="Q734"/>
      <c r="R734"/>
    </row>
    <row r="735" spans="1:18" ht="13.15" customHeight="1" x14ac:dyDescent="0.2">
      <c r="A735" s="104" t="s">
        <v>1475</v>
      </c>
      <c r="B735" s="100" t="s">
        <v>1476</v>
      </c>
      <c r="C735" s="27">
        <f t="shared" si="54"/>
        <v>3</v>
      </c>
      <c r="D735" s="26">
        <v>3</v>
      </c>
      <c r="E735" s="26"/>
      <c r="F735" s="27"/>
      <c r="G735" s="27"/>
      <c r="H735" s="27"/>
      <c r="I735" s="27"/>
      <c r="J735" s="175"/>
      <c r="K735" s="175"/>
      <c r="L735" s="175"/>
      <c r="M735" s="175"/>
      <c r="N735" s="175"/>
      <c r="O735" s="175"/>
      <c r="P735" s="175"/>
      <c r="Q735"/>
      <c r="R735"/>
    </row>
    <row r="736" spans="1:18" ht="13.15" customHeight="1" x14ac:dyDescent="0.2">
      <c r="A736" s="104" t="s">
        <v>1477</v>
      </c>
      <c r="B736" s="100" t="s">
        <v>1478</v>
      </c>
      <c r="C736" s="27">
        <f t="shared" si="54"/>
        <v>70</v>
      </c>
      <c r="D736" s="26">
        <v>41</v>
      </c>
      <c r="E736" s="26">
        <v>24</v>
      </c>
      <c r="F736" s="27">
        <v>10</v>
      </c>
      <c r="G736" s="27"/>
      <c r="H736" s="27">
        <v>5</v>
      </c>
      <c r="I736" s="27"/>
      <c r="J736" s="175"/>
      <c r="K736" s="175"/>
      <c r="L736" s="175"/>
      <c r="M736" s="175"/>
      <c r="N736" s="175"/>
      <c r="O736" s="175"/>
      <c r="P736" s="175"/>
      <c r="Q736"/>
      <c r="R736"/>
    </row>
    <row r="737" spans="1:18" ht="13.15" customHeight="1" x14ac:dyDescent="0.2">
      <c r="A737" s="104" t="s">
        <v>1479</v>
      </c>
      <c r="B737" s="100" t="s">
        <v>1480</v>
      </c>
      <c r="C737" s="27">
        <f t="shared" si="54"/>
        <v>8</v>
      </c>
      <c r="D737" s="26">
        <v>6</v>
      </c>
      <c r="E737" s="26">
        <v>1</v>
      </c>
      <c r="F737" s="27"/>
      <c r="G737" s="27"/>
      <c r="H737" s="27">
        <v>1</v>
      </c>
      <c r="I737" s="27"/>
      <c r="J737" s="175"/>
      <c r="K737" s="175"/>
      <c r="L737" s="175"/>
      <c r="M737" s="175"/>
      <c r="N737" s="175"/>
      <c r="O737" s="175"/>
      <c r="P737" s="175"/>
      <c r="Q737"/>
      <c r="R737"/>
    </row>
    <row r="738" spans="1:18" ht="13.15" customHeight="1" x14ac:dyDescent="0.2">
      <c r="A738" s="104" t="s">
        <v>1481</v>
      </c>
      <c r="B738" s="100" t="s">
        <v>1482</v>
      </c>
      <c r="C738" s="27">
        <f t="shared" si="54"/>
        <v>11</v>
      </c>
      <c r="D738" s="26">
        <v>6</v>
      </c>
      <c r="E738" s="26">
        <v>4</v>
      </c>
      <c r="F738" s="27">
        <v>4</v>
      </c>
      <c r="G738" s="27"/>
      <c r="H738" s="27">
        <v>1</v>
      </c>
      <c r="I738" s="27"/>
      <c r="J738" s="175"/>
      <c r="K738" s="175"/>
      <c r="L738" s="175"/>
      <c r="M738" s="175"/>
      <c r="N738" s="175"/>
      <c r="O738" s="175"/>
      <c r="P738" s="175"/>
      <c r="Q738"/>
      <c r="R738"/>
    </row>
    <row r="739" spans="1:18" ht="13.15" customHeight="1" x14ac:dyDescent="0.2">
      <c r="A739" s="104" t="s">
        <v>1483</v>
      </c>
      <c r="B739" s="100" t="s">
        <v>1484</v>
      </c>
      <c r="C739" s="27">
        <f t="shared" si="54"/>
        <v>2</v>
      </c>
      <c r="D739" s="26">
        <v>1</v>
      </c>
      <c r="E739" s="26">
        <v>1</v>
      </c>
      <c r="F739" s="27">
        <v>1</v>
      </c>
      <c r="G739" s="27"/>
      <c r="H739" s="27"/>
      <c r="I739" s="27"/>
      <c r="J739" s="175"/>
      <c r="K739" s="175"/>
      <c r="L739" s="175"/>
      <c r="M739" s="175"/>
      <c r="N739" s="175"/>
      <c r="O739" s="175"/>
      <c r="P739" s="175"/>
      <c r="Q739"/>
      <c r="R739"/>
    </row>
    <row r="740" spans="1:18" ht="13.15" customHeight="1" x14ac:dyDescent="0.2">
      <c r="A740" s="104" t="s">
        <v>1485</v>
      </c>
      <c r="B740" s="100" t="s">
        <v>1486</v>
      </c>
      <c r="C740" s="27">
        <f t="shared" si="54"/>
        <v>6</v>
      </c>
      <c r="D740" s="26">
        <v>3</v>
      </c>
      <c r="E740" s="26">
        <v>3</v>
      </c>
      <c r="F740" s="27">
        <v>1</v>
      </c>
      <c r="G740" s="27"/>
      <c r="H740" s="27"/>
      <c r="I740" s="27"/>
      <c r="J740" s="175"/>
      <c r="K740" s="175"/>
      <c r="L740" s="175"/>
      <c r="M740" s="175"/>
      <c r="N740" s="175"/>
      <c r="O740" s="175"/>
      <c r="P740" s="175"/>
      <c r="Q740"/>
      <c r="R740"/>
    </row>
    <row r="741" spans="1:18" ht="13.15" customHeight="1" x14ac:dyDescent="0.2">
      <c r="A741" s="104" t="s">
        <v>1487</v>
      </c>
      <c r="B741" s="100" t="s">
        <v>1488</v>
      </c>
      <c r="C741" s="27">
        <f t="shared" si="54"/>
        <v>5</v>
      </c>
      <c r="D741" s="26">
        <v>2</v>
      </c>
      <c r="E741" s="26">
        <v>3</v>
      </c>
      <c r="F741" s="27">
        <v>3</v>
      </c>
      <c r="G741" s="27"/>
      <c r="H741" s="27"/>
      <c r="I741" s="27"/>
      <c r="J741" s="175"/>
      <c r="K741" s="175"/>
      <c r="L741" s="175"/>
      <c r="M741" s="175"/>
      <c r="N741" s="175"/>
      <c r="O741" s="175"/>
      <c r="P741" s="175"/>
      <c r="Q741"/>
      <c r="R741"/>
    </row>
    <row r="742" spans="1:18" ht="13.15" customHeight="1" x14ac:dyDescent="0.2">
      <c r="A742" s="104" t="s">
        <v>1489</v>
      </c>
      <c r="B742" s="100" t="s">
        <v>1490</v>
      </c>
      <c r="C742" s="27">
        <f t="shared" si="54"/>
        <v>8</v>
      </c>
      <c r="D742" s="26">
        <v>5</v>
      </c>
      <c r="E742" s="26">
        <v>3</v>
      </c>
      <c r="F742" s="27">
        <v>2</v>
      </c>
      <c r="G742" s="27"/>
      <c r="H742" s="27"/>
      <c r="I742" s="27"/>
      <c r="J742" s="175"/>
      <c r="K742" s="175"/>
      <c r="L742" s="175"/>
      <c r="M742" s="175"/>
      <c r="N742" s="175"/>
      <c r="O742" s="175"/>
      <c r="P742" s="175"/>
      <c r="Q742"/>
      <c r="R742"/>
    </row>
    <row r="743" spans="1:18" ht="13.15" customHeight="1" x14ac:dyDescent="0.2">
      <c r="A743" s="104" t="s">
        <v>1491</v>
      </c>
      <c r="B743" s="100" t="s">
        <v>1492</v>
      </c>
      <c r="C743" s="27">
        <f t="shared" si="54"/>
        <v>10</v>
      </c>
      <c r="D743" s="26">
        <v>4</v>
      </c>
      <c r="E743" s="26">
        <v>6</v>
      </c>
      <c r="F743" s="27">
        <v>6</v>
      </c>
      <c r="G743" s="27"/>
      <c r="H743" s="27"/>
      <c r="I743" s="27"/>
      <c r="J743" s="175"/>
      <c r="K743" s="175"/>
      <c r="L743" s="175"/>
      <c r="M743" s="175"/>
      <c r="N743" s="175"/>
      <c r="O743" s="175"/>
      <c r="P743" s="175"/>
      <c r="Q743"/>
      <c r="R743"/>
    </row>
    <row r="744" spans="1:18" ht="13.15" customHeight="1" x14ac:dyDescent="0.2">
      <c r="A744" s="104" t="s">
        <v>1493</v>
      </c>
      <c r="B744" s="100" t="s">
        <v>1494</v>
      </c>
      <c r="C744" s="27">
        <f t="shared" si="54"/>
        <v>23</v>
      </c>
      <c r="D744" s="26">
        <v>15</v>
      </c>
      <c r="E744" s="26">
        <v>7</v>
      </c>
      <c r="F744" s="27">
        <v>6</v>
      </c>
      <c r="G744" s="27"/>
      <c r="H744" s="27">
        <v>1</v>
      </c>
      <c r="I744" s="27"/>
      <c r="J744" s="175"/>
      <c r="K744" s="175"/>
      <c r="L744" s="175"/>
      <c r="M744" s="175"/>
      <c r="N744" s="175"/>
      <c r="O744" s="175"/>
      <c r="P744" s="175"/>
      <c r="Q744"/>
      <c r="R744"/>
    </row>
    <row r="745" spans="1:18" ht="13.15" customHeight="1" x14ac:dyDescent="0.2">
      <c r="A745" s="104" t="s">
        <v>1495</v>
      </c>
      <c r="B745" s="100" t="s">
        <v>1496</v>
      </c>
      <c r="C745" s="27">
        <f t="shared" si="54"/>
        <v>47</v>
      </c>
      <c r="D745" s="26">
        <v>25</v>
      </c>
      <c r="E745" s="26">
        <v>22</v>
      </c>
      <c r="F745" s="27">
        <v>8</v>
      </c>
      <c r="G745" s="27"/>
      <c r="H745" s="27"/>
      <c r="I745" s="27"/>
      <c r="J745" s="175"/>
      <c r="K745" s="175"/>
      <c r="L745" s="175"/>
      <c r="M745" s="175"/>
      <c r="N745" s="175"/>
      <c r="O745" s="175"/>
      <c r="P745" s="175"/>
      <c r="Q745"/>
      <c r="R745"/>
    </row>
    <row r="746" spans="1:18" ht="13.15" customHeight="1" x14ac:dyDescent="0.2">
      <c r="A746" s="104" t="s">
        <v>1497</v>
      </c>
      <c r="B746" s="100" t="s">
        <v>1498</v>
      </c>
      <c r="C746" s="27">
        <f t="shared" si="54"/>
        <v>9</v>
      </c>
      <c r="D746" s="26">
        <v>5</v>
      </c>
      <c r="E746" s="26">
        <v>4</v>
      </c>
      <c r="F746" s="27">
        <v>3</v>
      </c>
      <c r="G746" s="27"/>
      <c r="H746" s="27"/>
      <c r="I746" s="27"/>
      <c r="J746" s="175"/>
      <c r="K746" s="175"/>
      <c r="L746" s="175"/>
      <c r="M746" s="175"/>
      <c r="N746" s="175"/>
      <c r="O746" s="175"/>
      <c r="P746" s="175"/>
      <c r="Q746"/>
      <c r="R746"/>
    </row>
    <row r="747" spans="1:18" ht="13.15" customHeight="1" x14ac:dyDescent="0.2">
      <c r="A747" s="104" t="s">
        <v>1499</v>
      </c>
      <c r="B747" s="100" t="s">
        <v>1500</v>
      </c>
      <c r="C747" s="27">
        <f t="shared" si="54"/>
        <v>24</v>
      </c>
      <c r="D747" s="26">
        <v>17</v>
      </c>
      <c r="E747" s="26">
        <v>5</v>
      </c>
      <c r="F747" s="27">
        <v>3</v>
      </c>
      <c r="G747" s="27"/>
      <c r="H747" s="27">
        <v>2</v>
      </c>
      <c r="I747" s="27"/>
      <c r="J747" s="175"/>
      <c r="K747" s="175"/>
      <c r="L747" s="175"/>
      <c r="M747" s="175"/>
      <c r="N747" s="175"/>
      <c r="O747" s="175"/>
      <c r="P747" s="175"/>
      <c r="Q747"/>
      <c r="R747"/>
    </row>
    <row r="748" spans="1:18" ht="13.15" customHeight="1" x14ac:dyDescent="0.2">
      <c r="A748" s="104" t="s">
        <v>1501</v>
      </c>
      <c r="B748" s="100" t="s">
        <v>1502</v>
      </c>
      <c r="C748" s="27">
        <f t="shared" si="54"/>
        <v>2</v>
      </c>
      <c r="D748" s="26">
        <v>2</v>
      </c>
      <c r="E748" s="26"/>
      <c r="F748" s="27"/>
      <c r="G748" s="27"/>
      <c r="H748" s="27"/>
      <c r="I748" s="27"/>
      <c r="J748" s="175"/>
      <c r="K748" s="175"/>
      <c r="L748" s="175"/>
      <c r="M748" s="175"/>
      <c r="N748" s="175"/>
      <c r="O748" s="175"/>
      <c r="P748" s="175"/>
      <c r="Q748"/>
      <c r="R748"/>
    </row>
    <row r="749" spans="1:18" ht="13.15" customHeight="1" x14ac:dyDescent="0.2">
      <c r="A749" s="104" t="s">
        <v>1503</v>
      </c>
      <c r="B749" s="100" t="s">
        <v>1504</v>
      </c>
      <c r="C749" s="27">
        <f t="shared" si="54"/>
        <v>3</v>
      </c>
      <c r="D749" s="26">
        <v>1</v>
      </c>
      <c r="E749" s="26">
        <v>2</v>
      </c>
      <c r="F749" s="27">
        <v>2</v>
      </c>
      <c r="G749" s="27"/>
      <c r="H749" s="27"/>
      <c r="I749" s="27"/>
      <c r="J749" s="175"/>
      <c r="K749" s="175"/>
      <c r="L749" s="175"/>
      <c r="M749" s="175"/>
      <c r="N749" s="175"/>
      <c r="O749" s="175"/>
      <c r="P749" s="175"/>
      <c r="Q749"/>
      <c r="R749"/>
    </row>
    <row r="750" spans="1:18" ht="13.15" customHeight="1" x14ac:dyDescent="0.2">
      <c r="A750" s="104" t="s">
        <v>1505</v>
      </c>
      <c r="B750" s="100" t="s">
        <v>1506</v>
      </c>
      <c r="C750" s="27">
        <f t="shared" si="54"/>
        <v>3</v>
      </c>
      <c r="D750" s="26">
        <v>2</v>
      </c>
      <c r="E750" s="26">
        <v>1</v>
      </c>
      <c r="F750" s="27"/>
      <c r="G750" s="27"/>
      <c r="H750" s="27"/>
      <c r="I750" s="27"/>
      <c r="J750" s="175"/>
      <c r="K750" s="175"/>
      <c r="L750" s="175"/>
      <c r="M750" s="175"/>
      <c r="N750" s="175"/>
      <c r="O750" s="175"/>
      <c r="P750" s="175"/>
      <c r="Q750"/>
      <c r="R750"/>
    </row>
    <row r="751" spans="1:18" ht="13.15" customHeight="1" x14ac:dyDescent="0.2">
      <c r="A751" s="104" t="s">
        <v>1507</v>
      </c>
      <c r="B751" s="100" t="s">
        <v>1508</v>
      </c>
      <c r="C751" s="27">
        <f t="shared" si="54"/>
        <v>2</v>
      </c>
      <c r="D751" s="26">
        <v>2</v>
      </c>
      <c r="E751" s="26"/>
      <c r="F751" s="27"/>
      <c r="G751" s="27"/>
      <c r="H751" s="27"/>
      <c r="I751" s="27"/>
      <c r="J751" s="175"/>
      <c r="K751" s="175"/>
      <c r="L751" s="175"/>
      <c r="M751" s="175"/>
      <c r="N751" s="175"/>
      <c r="O751" s="175"/>
      <c r="P751" s="175"/>
      <c r="Q751"/>
      <c r="R751"/>
    </row>
    <row r="752" spans="1:18" ht="13.15" customHeight="1" x14ac:dyDescent="0.2">
      <c r="A752" s="104" t="s">
        <v>1509</v>
      </c>
      <c r="B752" s="100" t="s">
        <v>1510</v>
      </c>
      <c r="C752" s="27">
        <f t="shared" si="54"/>
        <v>3</v>
      </c>
      <c r="D752" s="26">
        <v>2</v>
      </c>
      <c r="E752" s="26">
        <v>1</v>
      </c>
      <c r="F752" s="27">
        <v>1</v>
      </c>
      <c r="G752" s="27"/>
      <c r="H752" s="27"/>
      <c r="I752" s="27"/>
      <c r="J752" s="175"/>
      <c r="K752" s="175"/>
      <c r="L752" s="175"/>
      <c r="M752" s="175"/>
      <c r="N752" s="175"/>
      <c r="O752" s="175"/>
      <c r="P752" s="175"/>
      <c r="Q752"/>
      <c r="R752"/>
    </row>
    <row r="753" spans="1:18" ht="13.15" customHeight="1" x14ac:dyDescent="0.2">
      <c r="A753" s="104" t="s">
        <v>1511</v>
      </c>
      <c r="B753" s="100" t="s">
        <v>1512</v>
      </c>
      <c r="C753" s="27">
        <f t="shared" si="54"/>
        <v>21</v>
      </c>
      <c r="D753" s="26">
        <v>11</v>
      </c>
      <c r="E753" s="26">
        <v>10</v>
      </c>
      <c r="F753" s="27">
        <v>5</v>
      </c>
      <c r="G753" s="27"/>
      <c r="H753" s="27"/>
      <c r="I753" s="27"/>
      <c r="J753" s="175"/>
      <c r="K753" s="175"/>
      <c r="L753" s="175"/>
      <c r="M753" s="175"/>
      <c r="N753" s="175"/>
      <c r="O753" s="175"/>
      <c r="P753" s="175"/>
      <c r="Q753"/>
      <c r="R753"/>
    </row>
    <row r="754" spans="1:18" ht="13.15" customHeight="1" x14ac:dyDescent="0.2">
      <c r="A754" s="104" t="s">
        <v>1513</v>
      </c>
      <c r="B754" s="100" t="s">
        <v>1514</v>
      </c>
      <c r="C754" s="27">
        <f t="shared" si="54"/>
        <v>8</v>
      </c>
      <c r="D754" s="26">
        <v>1</v>
      </c>
      <c r="E754" s="26">
        <v>5</v>
      </c>
      <c r="F754" s="27">
        <v>2</v>
      </c>
      <c r="G754" s="27"/>
      <c r="H754" s="27">
        <v>2</v>
      </c>
      <c r="I754" s="27"/>
      <c r="J754" s="175"/>
      <c r="K754" s="175"/>
      <c r="L754" s="175"/>
      <c r="M754" s="175"/>
      <c r="N754" s="175"/>
      <c r="O754" s="175"/>
      <c r="P754" s="175"/>
      <c r="Q754"/>
      <c r="R754"/>
    </row>
    <row r="755" spans="1:18" ht="13.15" customHeight="1" x14ac:dyDescent="0.2">
      <c r="A755" s="109"/>
      <c r="B755" s="108" t="s">
        <v>54</v>
      </c>
      <c r="C755" s="27">
        <f t="shared" si="54"/>
        <v>2</v>
      </c>
      <c r="D755" s="26">
        <v>1</v>
      </c>
      <c r="E755" s="26">
        <v>1</v>
      </c>
      <c r="F755" s="27">
        <v>1</v>
      </c>
      <c r="G755" s="27"/>
      <c r="H755" s="27"/>
      <c r="I755" s="27"/>
      <c r="J755" s="175"/>
      <c r="K755" s="175"/>
      <c r="L755" s="175"/>
      <c r="M755" s="175"/>
      <c r="N755" s="175"/>
      <c r="O755" s="175"/>
      <c r="P755" s="175"/>
      <c r="Q755"/>
      <c r="R755"/>
    </row>
    <row r="756" spans="1:18" ht="13.15" customHeight="1" x14ac:dyDescent="0.2">
      <c r="A756" s="109"/>
      <c r="B756" s="108" t="s">
        <v>1</v>
      </c>
      <c r="C756" s="27">
        <f t="shared" si="54"/>
        <v>296</v>
      </c>
      <c r="D756" s="26">
        <f t="shared" ref="D756:I756" si="55">SUM(D731:D755)</f>
        <v>172</v>
      </c>
      <c r="E756" s="26">
        <f t="shared" si="55"/>
        <v>112</v>
      </c>
      <c r="F756" s="26">
        <f t="shared" si="55"/>
        <v>64</v>
      </c>
      <c r="G756" s="26">
        <f t="shared" si="55"/>
        <v>0</v>
      </c>
      <c r="H756" s="26">
        <f t="shared" si="55"/>
        <v>12</v>
      </c>
      <c r="I756" s="26">
        <f t="shared" si="55"/>
        <v>0</v>
      </c>
      <c r="J756" s="175"/>
      <c r="K756" s="175"/>
      <c r="L756" s="175"/>
      <c r="M756" s="175"/>
      <c r="N756" s="175"/>
      <c r="O756" s="175"/>
      <c r="P756" s="175"/>
      <c r="Q756"/>
      <c r="R756"/>
    </row>
    <row r="757" spans="1:18" x14ac:dyDescent="0.2">
      <c r="J757"/>
      <c r="K757"/>
      <c r="L757"/>
      <c r="M757"/>
      <c r="N757"/>
      <c r="O757"/>
      <c r="P757"/>
      <c r="Q757"/>
      <c r="R757"/>
    </row>
    <row r="758" spans="1:18" x14ac:dyDescent="0.2">
      <c r="J758"/>
      <c r="K758"/>
      <c r="L758"/>
      <c r="M758"/>
      <c r="N758"/>
      <c r="O758"/>
      <c r="P758"/>
      <c r="Q758"/>
      <c r="R758"/>
    </row>
    <row r="759" spans="1:18" x14ac:dyDescent="0.2">
      <c r="J759"/>
      <c r="K759"/>
      <c r="L759"/>
      <c r="M759"/>
      <c r="N759"/>
      <c r="O759"/>
      <c r="P759"/>
      <c r="Q759"/>
      <c r="R759"/>
    </row>
    <row r="760" spans="1:18" x14ac:dyDescent="0.2">
      <c r="J760"/>
      <c r="K760"/>
      <c r="L760"/>
      <c r="M760"/>
      <c r="N760"/>
      <c r="O760"/>
      <c r="P760"/>
      <c r="Q760"/>
      <c r="R760"/>
    </row>
    <row r="761" spans="1:18" x14ac:dyDescent="0.2">
      <c r="J761"/>
      <c r="K761"/>
      <c r="L761"/>
      <c r="M761"/>
      <c r="N761"/>
      <c r="O761"/>
      <c r="P761"/>
      <c r="Q761"/>
      <c r="R761"/>
    </row>
    <row r="762" spans="1:18" x14ac:dyDescent="0.2">
      <c r="J762"/>
      <c r="K762"/>
      <c r="L762"/>
      <c r="M762"/>
      <c r="N762"/>
      <c r="O762"/>
      <c r="P762"/>
      <c r="Q762"/>
      <c r="R762"/>
    </row>
    <row r="763" spans="1:18" x14ac:dyDescent="0.2">
      <c r="J763"/>
      <c r="K763"/>
      <c r="L763"/>
      <c r="M763"/>
      <c r="N763"/>
      <c r="O763"/>
      <c r="P763"/>
      <c r="Q763"/>
      <c r="R763"/>
    </row>
    <row r="764" spans="1:18" x14ac:dyDescent="0.2">
      <c r="J764"/>
      <c r="K764"/>
      <c r="L764"/>
      <c r="M764"/>
      <c r="N764"/>
      <c r="O764"/>
      <c r="P764"/>
      <c r="Q764"/>
      <c r="R764"/>
    </row>
    <row r="765" spans="1:18" x14ac:dyDescent="0.2">
      <c r="J765"/>
      <c r="K765"/>
      <c r="L765"/>
      <c r="M765"/>
      <c r="N765"/>
      <c r="O765"/>
      <c r="P765"/>
      <c r="Q765"/>
      <c r="R765"/>
    </row>
    <row r="766" spans="1:18" x14ac:dyDescent="0.2">
      <c r="J766"/>
      <c r="K766"/>
      <c r="L766"/>
      <c r="M766"/>
      <c r="N766"/>
      <c r="O766"/>
      <c r="P766"/>
      <c r="Q766"/>
      <c r="R766"/>
    </row>
    <row r="767" spans="1:18" x14ac:dyDescent="0.2">
      <c r="J767"/>
      <c r="K767"/>
      <c r="L767"/>
      <c r="M767"/>
      <c r="N767"/>
      <c r="O767"/>
      <c r="P767"/>
      <c r="Q767"/>
      <c r="R767"/>
    </row>
    <row r="768" spans="1:18" x14ac:dyDescent="0.2">
      <c r="J768"/>
      <c r="K768"/>
      <c r="L768"/>
      <c r="M768"/>
      <c r="N768"/>
      <c r="O768"/>
      <c r="P768"/>
      <c r="Q768"/>
      <c r="R768"/>
    </row>
    <row r="769" spans="10:18" x14ac:dyDescent="0.2">
      <c r="J769"/>
      <c r="K769"/>
      <c r="L769"/>
      <c r="M769"/>
      <c r="N769"/>
      <c r="O769"/>
      <c r="P769"/>
      <c r="Q769"/>
      <c r="R769"/>
    </row>
    <row r="770" spans="10:18" x14ac:dyDescent="0.2">
      <c r="J770"/>
      <c r="K770"/>
      <c r="L770"/>
      <c r="M770"/>
      <c r="N770"/>
      <c r="O770"/>
      <c r="P770"/>
      <c r="Q770"/>
      <c r="R770"/>
    </row>
    <row r="771" spans="10:18" x14ac:dyDescent="0.2">
      <c r="J771"/>
      <c r="K771"/>
      <c r="L771"/>
      <c r="M771"/>
      <c r="N771"/>
      <c r="O771"/>
      <c r="P771"/>
      <c r="Q771"/>
      <c r="R771"/>
    </row>
    <row r="772" spans="10:18" x14ac:dyDescent="0.2">
      <c r="J772"/>
      <c r="K772"/>
      <c r="L772"/>
      <c r="M772"/>
      <c r="N772"/>
      <c r="O772"/>
      <c r="P772"/>
      <c r="Q772"/>
      <c r="R772"/>
    </row>
    <row r="773" spans="10:18" x14ac:dyDescent="0.2">
      <c r="J773"/>
      <c r="K773"/>
      <c r="L773"/>
      <c r="M773"/>
      <c r="N773"/>
      <c r="O773"/>
      <c r="P773"/>
      <c r="Q773"/>
      <c r="R773"/>
    </row>
    <row r="774" spans="10:18" x14ac:dyDescent="0.2">
      <c r="J774"/>
      <c r="K774"/>
      <c r="L774"/>
      <c r="M774"/>
      <c r="N774"/>
      <c r="O774"/>
      <c r="P774"/>
      <c r="Q774"/>
      <c r="R774"/>
    </row>
    <row r="775" spans="10:18" x14ac:dyDescent="0.2">
      <c r="J775"/>
      <c r="K775"/>
      <c r="L775"/>
      <c r="M775"/>
      <c r="N775"/>
      <c r="O775"/>
      <c r="P775"/>
      <c r="Q775"/>
      <c r="R775"/>
    </row>
    <row r="776" spans="10:18" x14ac:dyDescent="0.2">
      <c r="J776"/>
      <c r="K776"/>
      <c r="L776"/>
      <c r="M776"/>
      <c r="N776"/>
      <c r="O776"/>
      <c r="P776"/>
      <c r="Q776"/>
      <c r="R776"/>
    </row>
    <row r="777" spans="10:18" x14ac:dyDescent="0.2">
      <c r="J777"/>
      <c r="K777"/>
      <c r="L777"/>
      <c r="M777"/>
      <c r="N777"/>
      <c r="O777"/>
      <c r="P777"/>
      <c r="Q777"/>
      <c r="R777"/>
    </row>
    <row r="778" spans="10:18" x14ac:dyDescent="0.2">
      <c r="J778"/>
      <c r="K778"/>
      <c r="L778"/>
      <c r="M778"/>
      <c r="N778"/>
      <c r="O778"/>
      <c r="P778"/>
      <c r="Q778"/>
      <c r="R778"/>
    </row>
    <row r="779" spans="10:18" x14ac:dyDescent="0.2">
      <c r="J779"/>
      <c r="K779"/>
      <c r="L779"/>
      <c r="M779"/>
      <c r="N779"/>
      <c r="O779"/>
      <c r="P779"/>
      <c r="Q779"/>
      <c r="R779"/>
    </row>
    <row r="780" spans="10:18" x14ac:dyDescent="0.2">
      <c r="J780"/>
      <c r="K780"/>
      <c r="L780"/>
      <c r="M780"/>
      <c r="N780"/>
      <c r="O780"/>
      <c r="P780"/>
      <c r="Q780"/>
      <c r="R780"/>
    </row>
    <row r="781" spans="10:18" x14ac:dyDescent="0.2">
      <c r="J781"/>
      <c r="K781"/>
      <c r="L781"/>
      <c r="M781"/>
      <c r="N781"/>
      <c r="O781"/>
      <c r="P781"/>
      <c r="Q781"/>
      <c r="R781"/>
    </row>
  </sheetData>
  <mergeCells count="10">
    <mergeCell ref="I2:I4"/>
    <mergeCell ref="E3:E4"/>
    <mergeCell ref="A1:H1"/>
    <mergeCell ref="A2:A4"/>
    <mergeCell ref="B2:B4"/>
    <mergeCell ref="C2:C4"/>
    <mergeCell ref="D2:D4"/>
    <mergeCell ref="H2:H4"/>
    <mergeCell ref="F3:G3"/>
    <mergeCell ref="E2:G2"/>
  </mergeCells>
  <phoneticPr fontId="0" type="noConversion"/>
  <pageMargins left="0.43307086614173229" right="0.23622047244094491" top="0.74803149606299213" bottom="0.55118110236220474" header="0.31496062992125984" footer="0.31496062992125984"/>
  <pageSetup paperSize="9" scale="93" firstPageNumber="39" fitToHeight="0" pageOrder="overThenDown" orientation="landscape" r:id="rId1"/>
  <headerFooter>
    <oddFooter>&amp;C&amp;L39964F7F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Титульний лист</vt:lpstr>
      <vt:lpstr>Розділ 1 </vt:lpstr>
      <vt:lpstr>Розділ 2</vt:lpstr>
      <vt:lpstr>Розділ 3</vt:lpstr>
      <vt:lpstr>Розділ 4</vt:lpstr>
      <vt:lpstr>довідка</vt:lpstr>
      <vt:lpstr>Додаток 1</vt:lpstr>
      <vt:lpstr>Додаток 2</vt:lpstr>
      <vt:lpstr>'Додаток 1'!Заголовки_для_печати</vt:lpstr>
      <vt:lpstr>'Додаток 2'!Заголовки_для_печати</vt:lpstr>
      <vt:lpstr>'Розділ 2'!Заголовки_для_печати</vt:lpstr>
      <vt:lpstr>довідка!Область_печати</vt:lpstr>
      <vt:lpstr>'Додаток 1'!Область_печати</vt:lpstr>
      <vt:lpstr>'Додаток 2'!Область_печати</vt:lpstr>
      <vt:lpstr>'Розділ 1 '!Область_печати</vt:lpstr>
      <vt:lpstr>'Розділ 4'!Область_печати</vt:lpstr>
      <vt:lpstr>'Титульний лист'!Область_печати</vt:lpstr>
    </vt:vector>
  </TitlesOfParts>
  <Company>ДП "ІСС"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Пастухова Валентина Миколаївна</cp:lastModifiedBy>
  <cp:lastPrinted>2018-06-23T08:20:56Z</cp:lastPrinted>
  <dcterms:created xsi:type="dcterms:W3CDTF">2015-09-09T11:47:39Z</dcterms:created>
  <dcterms:modified xsi:type="dcterms:W3CDTF">2022-02-21T11:25:15Z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Зведений- 2-ц_4.2021</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31900909</vt:i4>
  </property>
  <property fmtid="{D5CDD505-2E9C-101B-9397-08002B2CF9AE}" pid="7" name="Тип звіту">
    <vt:lpwstr>Зведений- 2-ц</vt:lpwstr>
  </property>
  <property fmtid="{D5CDD505-2E9C-101B-9397-08002B2CF9AE}" pid="8" name="К.Cума">
    <vt:lpwstr>39964F7F</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01.01.2021</vt:lpwstr>
  </property>
  <property fmtid="{D5CDD505-2E9C-101B-9397-08002B2CF9AE}" pid="13" name="Кінець періоду">
    <vt:lpwstr>31.12.2021</vt:lpwstr>
  </property>
  <property fmtid="{D5CDD505-2E9C-101B-9397-08002B2CF9AE}" pid="14" name="Період">
    <vt:lpwstr>2021 рік</vt:lpwstr>
  </property>
  <property fmtid="{D5CDD505-2E9C-101B-9397-08002B2CF9AE}" pid="15" name="К.Сума шаблону">
    <vt:lpwstr>097FB6BF</vt:lpwstr>
  </property>
  <property fmtid="{D5CDD505-2E9C-101B-9397-08002B2CF9AE}" pid="16" name="Версія БД">
    <vt:lpwstr>3.29.2.2737</vt:lpwstr>
  </property>
</Properties>
</file>